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570" windowWidth="15480" windowHeight="7875" firstSheet="1" activeTab="1"/>
  </bookViews>
  <sheets>
    <sheet name="Wykres- skokowa" sheetId="11" r:id="rId1"/>
    <sheet name="model" sheetId="1" r:id="rId2"/>
    <sheet name="Skokowa dane" sheetId="6" r:id="rId3"/>
    <sheet name="Tz=const" sheetId="8" r:id="rId4"/>
    <sheet name="Statyczna-1" sheetId="13" r:id="rId5"/>
    <sheet name="H= const" sheetId="12" r:id="rId6"/>
  </sheets>
  <calcPr calcId="124519"/>
</workbook>
</file>

<file path=xl/calcChain.xml><?xml version="1.0" encoding="utf-8"?>
<calcChain xmlns="http://schemas.openxmlformats.org/spreadsheetml/2006/main">
  <c r="J185" i="13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1164"/>
  <c r="J1165"/>
  <c r="J1166"/>
  <c r="J1167"/>
  <c r="J1168"/>
  <c r="J1169"/>
  <c r="J1170"/>
  <c r="J1171"/>
  <c r="J1172"/>
  <c r="J1173"/>
  <c r="J1174"/>
  <c r="J1175"/>
  <c r="J1176"/>
  <c r="J1177"/>
  <c r="J1178"/>
  <c r="J1179"/>
  <c r="J1180"/>
  <c r="J1181"/>
  <c r="J1182"/>
  <c r="J1183"/>
  <c r="J1184"/>
  <c r="J1185"/>
  <c r="J1186"/>
  <c r="J1187"/>
  <c r="J1188"/>
  <c r="J1189"/>
  <c r="J1190"/>
  <c r="J1191"/>
  <c r="J1192"/>
  <c r="J1193"/>
  <c r="J1194"/>
  <c r="J1195"/>
  <c r="J1196"/>
  <c r="J1197"/>
  <c r="J1198"/>
  <c r="J1199"/>
  <c r="J1200"/>
  <c r="J1201"/>
  <c r="J1202"/>
  <c r="J1203"/>
  <c r="J1204"/>
  <c r="J1205"/>
  <c r="J1206"/>
  <c r="J1207"/>
  <c r="J1208"/>
  <c r="J1209"/>
  <c r="J1210"/>
  <c r="J1211"/>
  <c r="J1212"/>
  <c r="J1213"/>
  <c r="J1214"/>
  <c r="J1215"/>
  <c r="J1216"/>
  <c r="J1217"/>
  <c r="J1218"/>
  <c r="J1219"/>
  <c r="J1220"/>
  <c r="J1221"/>
  <c r="J1222"/>
  <c r="J1223"/>
  <c r="J1224"/>
  <c r="J1225"/>
  <c r="J1226"/>
  <c r="J1227"/>
  <c r="J1228"/>
  <c r="J1229"/>
  <c r="J1230"/>
  <c r="J1231"/>
  <c r="J1232"/>
  <c r="J1233"/>
  <c r="J1234"/>
  <c r="J1235"/>
  <c r="J1236"/>
  <c r="J1237"/>
  <c r="J1238"/>
  <c r="J1239"/>
  <c r="J1240"/>
  <c r="J1241"/>
  <c r="J1242"/>
  <c r="J1243"/>
  <c r="J1244"/>
  <c r="J1245"/>
  <c r="J1246"/>
  <c r="J1247"/>
  <c r="J1248"/>
  <c r="J1249"/>
  <c r="J1250"/>
  <c r="J1251"/>
  <c r="J1252"/>
  <c r="J1253"/>
  <c r="J1254"/>
  <c r="J1255"/>
  <c r="J1256"/>
  <c r="J1257"/>
  <c r="J1258"/>
  <c r="J1259"/>
  <c r="J1260"/>
  <c r="J1261"/>
  <c r="J1262"/>
  <c r="J1263"/>
  <c r="J1264"/>
  <c r="J1265"/>
  <c r="J1266"/>
  <c r="J1267"/>
  <c r="J1268"/>
  <c r="J1269"/>
  <c r="J1270"/>
  <c r="J1271"/>
  <c r="J1272"/>
  <c r="J1273"/>
  <c r="J1274"/>
  <c r="J1275"/>
  <c r="J1276"/>
  <c r="J1277"/>
  <c r="J1278"/>
  <c r="J1279"/>
  <c r="J1280"/>
  <c r="J1281"/>
  <c r="J1282"/>
  <c r="J1283"/>
  <c r="J1284"/>
  <c r="J1285"/>
  <c r="J1286"/>
  <c r="J1287"/>
  <c r="J1288"/>
  <c r="J1289"/>
  <c r="J1290"/>
  <c r="J1291"/>
  <c r="J1292"/>
  <c r="J1293"/>
  <c r="J1294"/>
  <c r="J1295"/>
  <c r="J1296"/>
  <c r="J1297"/>
  <c r="J1298"/>
  <c r="J1299"/>
  <c r="J1300"/>
  <c r="J1301"/>
  <c r="J1302"/>
  <c r="J1303"/>
  <c r="J1304"/>
  <c r="J1305"/>
  <c r="J1306"/>
  <c r="J1307"/>
  <c r="J1308"/>
  <c r="J1309"/>
  <c r="J1310"/>
  <c r="J1311"/>
  <c r="J1312"/>
  <c r="J1313"/>
  <c r="J1314"/>
  <c r="J1315"/>
  <c r="J1316"/>
  <c r="J1317"/>
  <c r="J1318"/>
  <c r="J1319"/>
  <c r="J1320"/>
  <c r="J1321"/>
  <c r="J1322"/>
  <c r="J1323"/>
  <c r="J1324"/>
  <c r="J1325"/>
  <c r="J1326"/>
  <c r="J1327"/>
  <c r="J1328"/>
  <c r="J1329"/>
  <c r="J1330"/>
  <c r="J1331"/>
  <c r="J1332"/>
  <c r="J1333"/>
  <c r="J1334"/>
  <c r="J1335"/>
  <c r="J1336"/>
  <c r="J1337"/>
  <c r="J1338"/>
  <c r="J1339"/>
  <c r="J1340"/>
  <c r="J1341"/>
  <c r="J1342"/>
  <c r="J1343"/>
  <c r="J1344"/>
  <c r="J1345"/>
  <c r="J1346"/>
  <c r="J1347"/>
  <c r="J1348"/>
  <c r="J1349"/>
  <c r="J1350"/>
  <c r="J1351"/>
  <c r="J1352"/>
  <c r="J1353"/>
  <c r="J1354"/>
  <c r="J1355"/>
  <c r="J1356"/>
  <c r="J1357"/>
  <c r="J1358"/>
  <c r="J1359"/>
  <c r="J1360"/>
  <c r="J1361"/>
  <c r="J1362"/>
  <c r="J1363"/>
  <c r="J1364"/>
  <c r="J1365"/>
  <c r="J1366"/>
  <c r="J1367"/>
  <c r="J1368"/>
  <c r="J1369"/>
  <c r="J1370"/>
  <c r="J1371"/>
  <c r="J1372"/>
  <c r="J1373"/>
  <c r="J1374"/>
  <c r="J1375"/>
  <c r="J1376"/>
  <c r="J1377"/>
  <c r="J1378"/>
  <c r="J1379"/>
  <c r="J1380"/>
  <c r="J1381"/>
  <c r="E185"/>
  <c r="F185"/>
  <c r="E186"/>
  <c r="F186"/>
  <c r="E187"/>
  <c r="F187"/>
  <c r="E188"/>
  <c r="F188"/>
  <c r="E189"/>
  <c r="F189"/>
  <c r="E190"/>
  <c r="F190"/>
  <c r="E191"/>
  <c r="F191"/>
  <c r="E192"/>
  <c r="F192"/>
  <c r="E193"/>
  <c r="F193"/>
  <c r="E194"/>
  <c r="F194"/>
  <c r="E195"/>
  <c r="F195"/>
  <c r="E196"/>
  <c r="F196"/>
  <c r="E197"/>
  <c r="F197"/>
  <c r="E198"/>
  <c r="F198"/>
  <c r="E199"/>
  <c r="F199"/>
  <c r="E200"/>
  <c r="F200"/>
  <c r="E201"/>
  <c r="F201"/>
  <c r="E202"/>
  <c r="F202"/>
  <c r="E203"/>
  <c r="F203"/>
  <c r="E204"/>
  <c r="F204"/>
  <c r="E205"/>
  <c r="F205"/>
  <c r="E206"/>
  <c r="F206"/>
  <c r="E207"/>
  <c r="F207"/>
  <c r="E208"/>
  <c r="F208"/>
  <c r="E209"/>
  <c r="F209"/>
  <c r="E210"/>
  <c r="F210"/>
  <c r="E211"/>
  <c r="F211"/>
  <c r="E212"/>
  <c r="F212"/>
  <c r="E213"/>
  <c r="F213"/>
  <c r="E214"/>
  <c r="F214"/>
  <c r="E215"/>
  <c r="F215"/>
  <c r="E216"/>
  <c r="F216"/>
  <c r="E217"/>
  <c r="F217"/>
  <c r="E218"/>
  <c r="F218"/>
  <c r="E219"/>
  <c r="F219"/>
  <c r="E220"/>
  <c r="F220"/>
  <c r="E221"/>
  <c r="F221"/>
  <c r="E222"/>
  <c r="F222"/>
  <c r="E223"/>
  <c r="F223"/>
  <c r="E224"/>
  <c r="F224"/>
  <c r="E225"/>
  <c r="F225"/>
  <c r="E226"/>
  <c r="F226"/>
  <c r="E227"/>
  <c r="F227"/>
  <c r="E228"/>
  <c r="F228"/>
  <c r="E229"/>
  <c r="F229"/>
  <c r="E230"/>
  <c r="F230"/>
  <c r="E231"/>
  <c r="F231"/>
  <c r="E232"/>
  <c r="F232"/>
  <c r="E233"/>
  <c r="F233"/>
  <c r="E234"/>
  <c r="F234"/>
  <c r="E235"/>
  <c r="F235"/>
  <c r="E236"/>
  <c r="F236"/>
  <c r="E237"/>
  <c r="F237"/>
  <c r="E238"/>
  <c r="F238"/>
  <c r="E239"/>
  <c r="F239"/>
  <c r="E240"/>
  <c r="F240"/>
  <c r="E241"/>
  <c r="F241"/>
  <c r="E242"/>
  <c r="F242"/>
  <c r="E243"/>
  <c r="F243"/>
  <c r="E244"/>
  <c r="F244"/>
  <c r="E245"/>
  <c r="F245"/>
  <c r="E246"/>
  <c r="F246"/>
  <c r="E247"/>
  <c r="F247"/>
  <c r="E248"/>
  <c r="F248"/>
  <c r="E249"/>
  <c r="F249"/>
  <c r="E250"/>
  <c r="F250"/>
  <c r="E251"/>
  <c r="F251"/>
  <c r="E252"/>
  <c r="F252"/>
  <c r="E253"/>
  <c r="F253"/>
  <c r="E254"/>
  <c r="F254"/>
  <c r="E255"/>
  <c r="F255"/>
  <c r="E256"/>
  <c r="F256"/>
  <c r="E257"/>
  <c r="F257"/>
  <c r="E258"/>
  <c r="F258"/>
  <c r="E259"/>
  <c r="F259"/>
  <c r="E260"/>
  <c r="F260"/>
  <c r="E261"/>
  <c r="F261"/>
  <c r="E262"/>
  <c r="F262"/>
  <c r="E263"/>
  <c r="F263"/>
  <c r="E264"/>
  <c r="F264"/>
  <c r="E265"/>
  <c r="F265"/>
  <c r="E266"/>
  <c r="F266"/>
  <c r="E267"/>
  <c r="F267"/>
  <c r="E268"/>
  <c r="F268"/>
  <c r="E269"/>
  <c r="F269"/>
  <c r="E270"/>
  <c r="F270"/>
  <c r="E271"/>
  <c r="F271"/>
  <c r="E272"/>
  <c r="F272"/>
  <c r="E273"/>
  <c r="F273"/>
  <c r="E274"/>
  <c r="F274"/>
  <c r="E275"/>
  <c r="F275"/>
  <c r="E276"/>
  <c r="F276"/>
  <c r="E277"/>
  <c r="F277"/>
  <c r="E278"/>
  <c r="F278"/>
  <c r="E279"/>
  <c r="F279"/>
  <c r="E280"/>
  <c r="F280"/>
  <c r="E281"/>
  <c r="F281"/>
  <c r="E282"/>
  <c r="F282"/>
  <c r="E283"/>
  <c r="F283"/>
  <c r="E284"/>
  <c r="F284"/>
  <c r="E285"/>
  <c r="F285"/>
  <c r="E286"/>
  <c r="F286"/>
  <c r="E287"/>
  <c r="F287"/>
  <c r="E288"/>
  <c r="F288"/>
  <c r="E289"/>
  <c r="F289"/>
  <c r="E290"/>
  <c r="F290"/>
  <c r="E291"/>
  <c r="F291"/>
  <c r="E292"/>
  <c r="F292"/>
  <c r="E293"/>
  <c r="F293"/>
  <c r="E294"/>
  <c r="F294"/>
  <c r="E295"/>
  <c r="F295"/>
  <c r="E296"/>
  <c r="F296"/>
  <c r="E297"/>
  <c r="F297"/>
  <c r="E298"/>
  <c r="F298"/>
  <c r="E299"/>
  <c r="F299"/>
  <c r="E300"/>
  <c r="F300"/>
  <c r="E301"/>
  <c r="F301"/>
  <c r="E302"/>
  <c r="F302"/>
  <c r="E303"/>
  <c r="F303"/>
  <c r="E304"/>
  <c r="F304"/>
  <c r="E305"/>
  <c r="F305"/>
  <c r="E306"/>
  <c r="F306"/>
  <c r="E307"/>
  <c r="F307"/>
  <c r="E308"/>
  <c r="F308"/>
  <c r="E309"/>
  <c r="F309"/>
  <c r="E310"/>
  <c r="F310"/>
  <c r="E311"/>
  <c r="F311"/>
  <c r="E312"/>
  <c r="F312"/>
  <c r="E313"/>
  <c r="F313"/>
  <c r="E314"/>
  <c r="F314"/>
  <c r="E315"/>
  <c r="F315"/>
  <c r="E316"/>
  <c r="F316"/>
  <c r="E317"/>
  <c r="F317"/>
  <c r="E318"/>
  <c r="F318"/>
  <c r="E319"/>
  <c r="F319"/>
  <c r="E320"/>
  <c r="F320"/>
  <c r="E321"/>
  <c r="F321"/>
  <c r="E322"/>
  <c r="F322"/>
  <c r="E323"/>
  <c r="F323"/>
  <c r="E324"/>
  <c r="F324"/>
  <c r="E325"/>
  <c r="F325"/>
  <c r="E326"/>
  <c r="F326"/>
  <c r="E327"/>
  <c r="F327"/>
  <c r="E328"/>
  <c r="F328"/>
  <c r="E329"/>
  <c r="F329"/>
  <c r="E330"/>
  <c r="F330"/>
  <c r="E331"/>
  <c r="F331"/>
  <c r="E332"/>
  <c r="F332"/>
  <c r="E333"/>
  <c r="F333"/>
  <c r="E334"/>
  <c r="F334"/>
  <c r="E335"/>
  <c r="F335"/>
  <c r="E336"/>
  <c r="F336"/>
  <c r="E337"/>
  <c r="F337"/>
  <c r="E338"/>
  <c r="F338"/>
  <c r="E339"/>
  <c r="F339"/>
  <c r="E340"/>
  <c r="F340"/>
  <c r="E341"/>
  <c r="F341"/>
  <c r="E342"/>
  <c r="F342"/>
  <c r="E343"/>
  <c r="F343"/>
  <c r="E344"/>
  <c r="F344"/>
  <c r="E345"/>
  <c r="F345"/>
  <c r="E346"/>
  <c r="F346"/>
  <c r="E347"/>
  <c r="F347"/>
  <c r="E348"/>
  <c r="F348"/>
  <c r="E349"/>
  <c r="F349"/>
  <c r="E350"/>
  <c r="F350"/>
  <c r="E351"/>
  <c r="F351"/>
  <c r="E352"/>
  <c r="F352"/>
  <c r="E353"/>
  <c r="F353"/>
  <c r="E354"/>
  <c r="F354"/>
  <c r="E355"/>
  <c r="F355"/>
  <c r="E356"/>
  <c r="F356"/>
  <c r="E357"/>
  <c r="F357"/>
  <c r="E358"/>
  <c r="F358"/>
  <c r="E359"/>
  <c r="F359"/>
  <c r="E360"/>
  <c r="F360"/>
  <c r="E361"/>
  <c r="F361"/>
  <c r="E362"/>
  <c r="F362"/>
  <c r="E363"/>
  <c r="F363"/>
  <c r="E364"/>
  <c r="F364"/>
  <c r="E365"/>
  <c r="F365"/>
  <c r="E366"/>
  <c r="F366"/>
  <c r="E367"/>
  <c r="F367"/>
  <c r="E368"/>
  <c r="F368"/>
  <c r="E369"/>
  <c r="F369"/>
  <c r="E370"/>
  <c r="F370"/>
  <c r="E371"/>
  <c r="F371"/>
  <c r="E372"/>
  <c r="F372"/>
  <c r="E373"/>
  <c r="F373"/>
  <c r="E374"/>
  <c r="F374"/>
  <c r="E375"/>
  <c r="F375"/>
  <c r="E376"/>
  <c r="F376"/>
  <c r="E377"/>
  <c r="F377"/>
  <c r="E378"/>
  <c r="F378"/>
  <c r="E379"/>
  <c r="F379"/>
  <c r="E380"/>
  <c r="F380"/>
  <c r="E381"/>
  <c r="F381"/>
  <c r="E382"/>
  <c r="F382"/>
  <c r="E383"/>
  <c r="F383"/>
  <c r="E384"/>
  <c r="F384"/>
  <c r="E385"/>
  <c r="F385"/>
  <c r="E386"/>
  <c r="F386"/>
  <c r="E387"/>
  <c r="F387"/>
  <c r="E388"/>
  <c r="F388"/>
  <c r="E389"/>
  <c r="F389"/>
  <c r="E390"/>
  <c r="F390"/>
  <c r="E391"/>
  <c r="F391"/>
  <c r="E392"/>
  <c r="F392"/>
  <c r="E393"/>
  <c r="F393"/>
  <c r="E394"/>
  <c r="F394"/>
  <c r="E395"/>
  <c r="F395"/>
  <c r="E396"/>
  <c r="F396"/>
  <c r="E397"/>
  <c r="F397"/>
  <c r="E398"/>
  <c r="F398"/>
  <c r="E399"/>
  <c r="F399"/>
  <c r="E400"/>
  <c r="F400"/>
  <c r="E401"/>
  <c r="F401"/>
  <c r="E402"/>
  <c r="F402"/>
  <c r="E403"/>
  <c r="F403"/>
  <c r="E404"/>
  <c r="F404"/>
  <c r="E405"/>
  <c r="F405"/>
  <c r="E406"/>
  <c r="F406"/>
  <c r="E407"/>
  <c r="F407"/>
  <c r="E408"/>
  <c r="F408"/>
  <c r="E409"/>
  <c r="F409"/>
  <c r="E410"/>
  <c r="F410"/>
  <c r="E411"/>
  <c r="F411"/>
  <c r="E412"/>
  <c r="F412"/>
  <c r="E413"/>
  <c r="F413"/>
  <c r="E414"/>
  <c r="F414"/>
  <c r="E415"/>
  <c r="F415"/>
  <c r="E416"/>
  <c r="F416"/>
  <c r="E417"/>
  <c r="F417"/>
  <c r="E418"/>
  <c r="F418"/>
  <c r="E419"/>
  <c r="F419"/>
  <c r="E420"/>
  <c r="F420"/>
  <c r="E421"/>
  <c r="F421"/>
  <c r="E422"/>
  <c r="F422"/>
  <c r="E423"/>
  <c r="F423"/>
  <c r="E424"/>
  <c r="F424"/>
  <c r="E425"/>
  <c r="F425"/>
  <c r="E426"/>
  <c r="F426"/>
  <c r="E427"/>
  <c r="F427"/>
  <c r="E428"/>
  <c r="F428"/>
  <c r="E429"/>
  <c r="F429"/>
  <c r="E430"/>
  <c r="F430"/>
  <c r="E431"/>
  <c r="F431"/>
  <c r="E432"/>
  <c r="F432"/>
  <c r="E433"/>
  <c r="F433"/>
  <c r="E434"/>
  <c r="F434"/>
  <c r="E435"/>
  <c r="F435"/>
  <c r="E436"/>
  <c r="F436"/>
  <c r="E437"/>
  <c r="F437"/>
  <c r="E438"/>
  <c r="F438"/>
  <c r="E439"/>
  <c r="F439"/>
  <c r="E440"/>
  <c r="F440"/>
  <c r="E441"/>
  <c r="F441"/>
  <c r="E442"/>
  <c r="F442"/>
  <c r="E443"/>
  <c r="F443"/>
  <c r="E444"/>
  <c r="F444"/>
  <c r="E445"/>
  <c r="F445"/>
  <c r="E446"/>
  <c r="F446"/>
  <c r="E447"/>
  <c r="F447"/>
  <c r="E448"/>
  <c r="F448"/>
  <c r="E449"/>
  <c r="F449"/>
  <c r="E450"/>
  <c r="F450"/>
  <c r="E451"/>
  <c r="F451"/>
  <c r="E452"/>
  <c r="F452"/>
  <c r="E453"/>
  <c r="F453"/>
  <c r="E454"/>
  <c r="F454"/>
  <c r="E455"/>
  <c r="F455"/>
  <c r="E456"/>
  <c r="F456"/>
  <c r="E457"/>
  <c r="F457"/>
  <c r="E458"/>
  <c r="F458"/>
  <c r="E459"/>
  <c r="F459"/>
  <c r="E460"/>
  <c r="F460"/>
  <c r="E461"/>
  <c r="F461"/>
  <c r="E462"/>
  <c r="F462"/>
  <c r="E463"/>
  <c r="F463"/>
  <c r="E464"/>
  <c r="F464"/>
  <c r="E465"/>
  <c r="F465"/>
  <c r="E466"/>
  <c r="F466"/>
  <c r="E467"/>
  <c r="F467"/>
  <c r="E468"/>
  <c r="F468"/>
  <c r="E469"/>
  <c r="F469"/>
  <c r="E470"/>
  <c r="F470"/>
  <c r="E471"/>
  <c r="F471"/>
  <c r="E472"/>
  <c r="F472"/>
  <c r="E473"/>
  <c r="F473"/>
  <c r="E474"/>
  <c r="F474"/>
  <c r="E475"/>
  <c r="F475"/>
  <c r="E476"/>
  <c r="F476"/>
  <c r="E477"/>
  <c r="F477"/>
  <c r="E478"/>
  <c r="F478"/>
  <c r="E479"/>
  <c r="F479"/>
  <c r="E480"/>
  <c r="F480"/>
  <c r="E481"/>
  <c r="F481"/>
  <c r="E482"/>
  <c r="F482"/>
  <c r="E483"/>
  <c r="F483"/>
  <c r="E484"/>
  <c r="F484"/>
  <c r="E485"/>
  <c r="F485"/>
  <c r="E486"/>
  <c r="F486"/>
  <c r="E487"/>
  <c r="F487"/>
  <c r="E488"/>
  <c r="F488"/>
  <c r="E489"/>
  <c r="F489"/>
  <c r="E490"/>
  <c r="F490"/>
  <c r="E491"/>
  <c r="F491"/>
  <c r="E492"/>
  <c r="F492"/>
  <c r="E493"/>
  <c r="F493"/>
  <c r="E494"/>
  <c r="F494"/>
  <c r="E495"/>
  <c r="F495"/>
  <c r="E496"/>
  <c r="F496"/>
  <c r="E497"/>
  <c r="F497"/>
  <c r="E498"/>
  <c r="F498"/>
  <c r="E499"/>
  <c r="F499"/>
  <c r="E500"/>
  <c r="F500"/>
  <c r="E501"/>
  <c r="F501"/>
  <c r="E502"/>
  <c r="F502"/>
  <c r="E503"/>
  <c r="F503"/>
  <c r="E504"/>
  <c r="F504"/>
  <c r="E505"/>
  <c r="F505"/>
  <c r="E506"/>
  <c r="F506"/>
  <c r="E507"/>
  <c r="F507"/>
  <c r="E508"/>
  <c r="F508"/>
  <c r="E509"/>
  <c r="F509"/>
  <c r="E510"/>
  <c r="F510"/>
  <c r="E511"/>
  <c r="F511"/>
  <c r="E512"/>
  <c r="F512"/>
  <c r="E513"/>
  <c r="F513"/>
  <c r="E514"/>
  <c r="F514"/>
  <c r="E515"/>
  <c r="F515"/>
  <c r="E516"/>
  <c r="F516"/>
  <c r="E517"/>
  <c r="F517"/>
  <c r="E518"/>
  <c r="F518"/>
  <c r="E519"/>
  <c r="F519"/>
  <c r="E520"/>
  <c r="F520"/>
  <c r="E521"/>
  <c r="F521"/>
  <c r="E522"/>
  <c r="F522"/>
  <c r="E523"/>
  <c r="F523"/>
  <c r="E524"/>
  <c r="F524"/>
  <c r="E525"/>
  <c r="F525"/>
  <c r="E526"/>
  <c r="F526"/>
  <c r="E527"/>
  <c r="F527"/>
  <c r="E528"/>
  <c r="F528"/>
  <c r="E529"/>
  <c r="F529"/>
  <c r="E530"/>
  <c r="F530"/>
  <c r="E531"/>
  <c r="F531"/>
  <c r="E532"/>
  <c r="F532"/>
  <c r="E533"/>
  <c r="F533"/>
  <c r="E534"/>
  <c r="F534"/>
  <c r="E535"/>
  <c r="F535"/>
  <c r="E536"/>
  <c r="F536"/>
  <c r="E537"/>
  <c r="F537"/>
  <c r="E538"/>
  <c r="F538"/>
  <c r="E539"/>
  <c r="F539"/>
  <c r="E540"/>
  <c r="F540"/>
  <c r="E541"/>
  <c r="F541"/>
  <c r="E542"/>
  <c r="F542"/>
  <c r="E543"/>
  <c r="F543"/>
  <c r="E544"/>
  <c r="F544"/>
  <c r="E545"/>
  <c r="F545"/>
  <c r="E546"/>
  <c r="F546"/>
  <c r="E547"/>
  <c r="F547"/>
  <c r="E548"/>
  <c r="F548"/>
  <c r="E549"/>
  <c r="F549"/>
  <c r="E550"/>
  <c r="F550"/>
  <c r="E551"/>
  <c r="F551"/>
  <c r="E552"/>
  <c r="F552"/>
  <c r="E553"/>
  <c r="F553"/>
  <c r="E554"/>
  <c r="F554"/>
  <c r="E555"/>
  <c r="F555"/>
  <c r="E556"/>
  <c r="F556"/>
  <c r="E557"/>
  <c r="F557"/>
  <c r="E558"/>
  <c r="F558"/>
  <c r="E559"/>
  <c r="F559"/>
  <c r="E560"/>
  <c r="F560"/>
  <c r="E561"/>
  <c r="F561"/>
  <c r="E562"/>
  <c r="F562"/>
  <c r="E563"/>
  <c r="F563"/>
  <c r="E564"/>
  <c r="F564"/>
  <c r="E565"/>
  <c r="F565"/>
  <c r="E566"/>
  <c r="F566"/>
  <c r="E567"/>
  <c r="F567"/>
  <c r="E568"/>
  <c r="F568"/>
  <c r="E569"/>
  <c r="F569"/>
  <c r="E570"/>
  <c r="F570"/>
  <c r="E571"/>
  <c r="F571"/>
  <c r="E572"/>
  <c r="F572"/>
  <c r="E573"/>
  <c r="F573"/>
  <c r="E574"/>
  <c r="F574"/>
  <c r="E575"/>
  <c r="F575"/>
  <c r="E576"/>
  <c r="F576"/>
  <c r="E577"/>
  <c r="F577"/>
  <c r="E578"/>
  <c r="F578"/>
  <c r="E579"/>
  <c r="F579"/>
  <c r="E580"/>
  <c r="F580"/>
  <c r="E581"/>
  <c r="F581"/>
  <c r="E582"/>
  <c r="F582"/>
  <c r="E583"/>
  <c r="F583"/>
  <c r="E584"/>
  <c r="F584"/>
  <c r="E585"/>
  <c r="F585"/>
  <c r="E586"/>
  <c r="F586"/>
  <c r="E587"/>
  <c r="F587"/>
  <c r="E588"/>
  <c r="F588"/>
  <c r="E589"/>
  <c r="F589"/>
  <c r="E590"/>
  <c r="F590"/>
  <c r="E591"/>
  <c r="F591"/>
  <c r="E592"/>
  <c r="F592"/>
  <c r="E593"/>
  <c r="F593"/>
  <c r="E594"/>
  <c r="F594"/>
  <c r="E595"/>
  <c r="F595"/>
  <c r="E596"/>
  <c r="F596"/>
  <c r="E597"/>
  <c r="F597"/>
  <c r="E598"/>
  <c r="F598"/>
  <c r="E599"/>
  <c r="F599"/>
  <c r="E600"/>
  <c r="F600"/>
  <c r="E601"/>
  <c r="F601"/>
  <c r="E602"/>
  <c r="F602"/>
  <c r="E603"/>
  <c r="F603"/>
  <c r="E604"/>
  <c r="F604"/>
  <c r="E605"/>
  <c r="F605"/>
  <c r="E606"/>
  <c r="F606"/>
  <c r="E607"/>
  <c r="F607"/>
  <c r="E608"/>
  <c r="F608"/>
  <c r="E609"/>
  <c r="F609"/>
  <c r="E610"/>
  <c r="F610"/>
  <c r="E611"/>
  <c r="F611"/>
  <c r="E612"/>
  <c r="F612"/>
  <c r="E613"/>
  <c r="F613"/>
  <c r="E614"/>
  <c r="F614"/>
  <c r="E615"/>
  <c r="F615"/>
  <c r="E616"/>
  <c r="F616"/>
  <c r="E617"/>
  <c r="F617"/>
  <c r="E618"/>
  <c r="F618"/>
  <c r="E619"/>
  <c r="F619"/>
  <c r="E620"/>
  <c r="F620"/>
  <c r="E621"/>
  <c r="F621"/>
  <c r="E622"/>
  <c r="F622"/>
  <c r="E623"/>
  <c r="F623"/>
  <c r="E624"/>
  <c r="F624"/>
  <c r="E625"/>
  <c r="F625"/>
  <c r="E626"/>
  <c r="F626"/>
  <c r="E627"/>
  <c r="F627"/>
  <c r="E628"/>
  <c r="F628"/>
  <c r="E629"/>
  <c r="F629"/>
  <c r="E630"/>
  <c r="F630"/>
  <c r="E631"/>
  <c r="F631"/>
  <c r="E632"/>
  <c r="F632"/>
  <c r="E633"/>
  <c r="F633"/>
  <c r="E634"/>
  <c r="F634"/>
  <c r="E635"/>
  <c r="F635"/>
  <c r="E636"/>
  <c r="F636"/>
  <c r="E637"/>
  <c r="F637"/>
  <c r="E638"/>
  <c r="F638"/>
  <c r="E639"/>
  <c r="F639"/>
  <c r="E640"/>
  <c r="F640"/>
  <c r="E641"/>
  <c r="F641"/>
  <c r="E642"/>
  <c r="F642"/>
  <c r="E643"/>
  <c r="F643"/>
  <c r="E644"/>
  <c r="F644"/>
  <c r="E645"/>
  <c r="F645"/>
  <c r="E646"/>
  <c r="F646"/>
  <c r="E647"/>
  <c r="F647"/>
  <c r="E648"/>
  <c r="F648"/>
  <c r="E649"/>
  <c r="F649"/>
  <c r="E650"/>
  <c r="F650"/>
  <c r="E651"/>
  <c r="F651"/>
  <c r="E652"/>
  <c r="F652"/>
  <c r="E653"/>
  <c r="F653"/>
  <c r="E654"/>
  <c r="F654"/>
  <c r="E655"/>
  <c r="F655"/>
  <c r="E656"/>
  <c r="F656"/>
  <c r="E657"/>
  <c r="F657"/>
  <c r="E658"/>
  <c r="F658"/>
  <c r="E659"/>
  <c r="F659"/>
  <c r="E660"/>
  <c r="F660"/>
  <c r="E661"/>
  <c r="F661"/>
  <c r="E662"/>
  <c r="F662"/>
  <c r="E663"/>
  <c r="F663"/>
  <c r="E664"/>
  <c r="F664"/>
  <c r="E665"/>
  <c r="F665"/>
  <c r="E666"/>
  <c r="F666"/>
  <c r="E667"/>
  <c r="F667"/>
  <c r="E668"/>
  <c r="F668"/>
  <c r="E669"/>
  <c r="F669"/>
  <c r="E670"/>
  <c r="F670"/>
  <c r="E671"/>
  <c r="F671"/>
  <c r="E672"/>
  <c r="F672"/>
  <c r="E673"/>
  <c r="F673"/>
  <c r="E674"/>
  <c r="F674"/>
  <c r="E675"/>
  <c r="F675"/>
  <c r="E676"/>
  <c r="F676"/>
  <c r="E677"/>
  <c r="F677"/>
  <c r="E678"/>
  <c r="F678"/>
  <c r="E679"/>
  <c r="F679"/>
  <c r="E680"/>
  <c r="F680"/>
  <c r="E681"/>
  <c r="F681"/>
  <c r="E682"/>
  <c r="F682"/>
  <c r="E683"/>
  <c r="F683"/>
  <c r="E684"/>
  <c r="F684"/>
  <c r="E685"/>
  <c r="F685"/>
  <c r="E686"/>
  <c r="F686"/>
  <c r="E687"/>
  <c r="F687"/>
  <c r="E688"/>
  <c r="F688"/>
  <c r="E689"/>
  <c r="F689"/>
  <c r="E690"/>
  <c r="F690"/>
  <c r="E691"/>
  <c r="F691"/>
  <c r="E692"/>
  <c r="F692"/>
  <c r="E693"/>
  <c r="F693"/>
  <c r="E694"/>
  <c r="F694"/>
  <c r="E695"/>
  <c r="F695"/>
  <c r="E696"/>
  <c r="F696"/>
  <c r="E697"/>
  <c r="F697"/>
  <c r="E698"/>
  <c r="F698"/>
  <c r="E699"/>
  <c r="F699"/>
  <c r="E700"/>
  <c r="F700"/>
  <c r="E701"/>
  <c r="F701"/>
  <c r="E702"/>
  <c r="F702"/>
  <c r="E703"/>
  <c r="F703"/>
  <c r="E704"/>
  <c r="F704"/>
  <c r="E705"/>
  <c r="F705"/>
  <c r="E706"/>
  <c r="F706"/>
  <c r="E707"/>
  <c r="F707"/>
  <c r="E708"/>
  <c r="F708"/>
  <c r="E709"/>
  <c r="F709"/>
  <c r="E710"/>
  <c r="F710"/>
  <c r="E711"/>
  <c r="F711"/>
  <c r="E712"/>
  <c r="F712"/>
  <c r="E713"/>
  <c r="F713"/>
  <c r="E714"/>
  <c r="F714"/>
  <c r="E715"/>
  <c r="F715"/>
  <c r="E716"/>
  <c r="F716"/>
  <c r="E717"/>
  <c r="F717"/>
  <c r="E718"/>
  <c r="F718"/>
  <c r="E719"/>
  <c r="F719"/>
  <c r="E720"/>
  <c r="F720"/>
  <c r="E721"/>
  <c r="F721"/>
  <c r="E722"/>
  <c r="F722"/>
  <c r="E723"/>
  <c r="F723"/>
  <c r="E724"/>
  <c r="F724"/>
  <c r="E725"/>
  <c r="F725"/>
  <c r="E726"/>
  <c r="F726"/>
  <c r="E727"/>
  <c r="F727"/>
  <c r="E728"/>
  <c r="F728"/>
  <c r="E729"/>
  <c r="F729"/>
  <c r="E730"/>
  <c r="F730"/>
  <c r="E731"/>
  <c r="F731"/>
  <c r="E732"/>
  <c r="F732"/>
  <c r="E733"/>
  <c r="F733"/>
  <c r="E734"/>
  <c r="F734"/>
  <c r="E735"/>
  <c r="F735"/>
  <c r="E736"/>
  <c r="F736"/>
  <c r="E737"/>
  <c r="F737"/>
  <c r="E738"/>
  <c r="F738"/>
  <c r="E739"/>
  <c r="F739"/>
  <c r="E740"/>
  <c r="F740"/>
  <c r="E741"/>
  <c r="F741"/>
  <c r="E742"/>
  <c r="F742"/>
  <c r="E743"/>
  <c r="F743"/>
  <c r="E744"/>
  <c r="F744"/>
  <c r="E745"/>
  <c r="F745"/>
  <c r="E746"/>
  <c r="F746"/>
  <c r="E747"/>
  <c r="F747"/>
  <c r="E748"/>
  <c r="F748"/>
  <c r="E749"/>
  <c r="F749"/>
  <c r="E750"/>
  <c r="F750"/>
  <c r="E751"/>
  <c r="F751"/>
  <c r="E752"/>
  <c r="F752"/>
  <c r="E753"/>
  <c r="F753"/>
  <c r="E754"/>
  <c r="F754"/>
  <c r="E755"/>
  <c r="F755"/>
  <c r="E756"/>
  <c r="F756"/>
  <c r="E757"/>
  <c r="F757"/>
  <c r="E758"/>
  <c r="F758"/>
  <c r="E759"/>
  <c r="F759"/>
  <c r="E760"/>
  <c r="F760"/>
  <c r="E761"/>
  <c r="F761"/>
  <c r="E762"/>
  <c r="F762"/>
  <c r="E763"/>
  <c r="F763"/>
  <c r="E764"/>
  <c r="F764"/>
  <c r="E765"/>
  <c r="F765"/>
  <c r="E766"/>
  <c r="F766"/>
  <c r="E767"/>
  <c r="F767"/>
  <c r="E768"/>
  <c r="F768"/>
  <c r="E769"/>
  <c r="F769"/>
  <c r="E770"/>
  <c r="F770"/>
  <c r="E771"/>
  <c r="F771"/>
  <c r="E772"/>
  <c r="F772"/>
  <c r="E773"/>
  <c r="F773"/>
  <c r="E774"/>
  <c r="F774"/>
  <c r="E775"/>
  <c r="F775"/>
  <c r="E776"/>
  <c r="F776"/>
  <c r="E777"/>
  <c r="F777"/>
  <c r="E778"/>
  <c r="F778"/>
  <c r="E779"/>
  <c r="F779"/>
  <c r="E780"/>
  <c r="F780"/>
  <c r="E781"/>
  <c r="F781"/>
  <c r="E782"/>
  <c r="F782"/>
  <c r="E783"/>
  <c r="F783"/>
  <c r="E784"/>
  <c r="F784"/>
  <c r="E785"/>
  <c r="F785"/>
  <c r="E786"/>
  <c r="F786"/>
  <c r="E787"/>
  <c r="F787"/>
  <c r="E788"/>
  <c r="F788"/>
  <c r="E789"/>
  <c r="F789"/>
  <c r="E790"/>
  <c r="F790"/>
  <c r="E791"/>
  <c r="F791"/>
  <c r="E792"/>
  <c r="F792"/>
  <c r="E793"/>
  <c r="F793"/>
  <c r="E794"/>
  <c r="F794"/>
  <c r="E795"/>
  <c r="F795"/>
  <c r="E796"/>
  <c r="F796"/>
  <c r="E797"/>
  <c r="F797"/>
  <c r="E798"/>
  <c r="F798"/>
  <c r="E799"/>
  <c r="F799"/>
  <c r="E800"/>
  <c r="F800"/>
  <c r="E801"/>
  <c r="F801"/>
  <c r="E802"/>
  <c r="F802"/>
  <c r="E803"/>
  <c r="F803"/>
  <c r="E804"/>
  <c r="F804"/>
  <c r="E805"/>
  <c r="F805"/>
  <c r="E806"/>
  <c r="F806"/>
  <c r="E807"/>
  <c r="F807"/>
  <c r="E808"/>
  <c r="F808"/>
  <c r="E809"/>
  <c r="F809"/>
  <c r="E810"/>
  <c r="F810"/>
  <c r="E811"/>
  <c r="F811"/>
  <c r="E812"/>
  <c r="F812"/>
  <c r="E813"/>
  <c r="F813"/>
  <c r="E814"/>
  <c r="F814"/>
  <c r="E815"/>
  <c r="F815"/>
  <c r="E816"/>
  <c r="F816"/>
  <c r="E817"/>
  <c r="F817"/>
  <c r="E818"/>
  <c r="F818"/>
  <c r="E819"/>
  <c r="F819"/>
  <c r="E820"/>
  <c r="F820"/>
  <c r="E821"/>
  <c r="F821"/>
  <c r="E822"/>
  <c r="F822"/>
  <c r="E823"/>
  <c r="F823"/>
  <c r="E824"/>
  <c r="F824"/>
  <c r="E825"/>
  <c r="F825"/>
  <c r="E826"/>
  <c r="F826"/>
  <c r="E827"/>
  <c r="F827"/>
  <c r="E828"/>
  <c r="F828"/>
  <c r="E829"/>
  <c r="F829"/>
  <c r="E830"/>
  <c r="F830"/>
  <c r="E831"/>
  <c r="F831"/>
  <c r="E832"/>
  <c r="F832"/>
  <c r="E833"/>
  <c r="F833"/>
  <c r="E834"/>
  <c r="F834"/>
  <c r="E835"/>
  <c r="F835"/>
  <c r="E836"/>
  <c r="F836"/>
  <c r="E837"/>
  <c r="F837"/>
  <c r="E838"/>
  <c r="F838"/>
  <c r="E839"/>
  <c r="F839"/>
  <c r="E840"/>
  <c r="F840"/>
  <c r="E841"/>
  <c r="F841"/>
  <c r="E842"/>
  <c r="F842"/>
  <c r="E843"/>
  <c r="F843"/>
  <c r="E844"/>
  <c r="F844"/>
  <c r="E845"/>
  <c r="F845"/>
  <c r="E846"/>
  <c r="F846"/>
  <c r="E847"/>
  <c r="F847"/>
  <c r="E848"/>
  <c r="F848"/>
  <c r="E849"/>
  <c r="F849"/>
  <c r="E850"/>
  <c r="F850"/>
  <c r="E851"/>
  <c r="F851"/>
  <c r="E852"/>
  <c r="F852"/>
  <c r="E853"/>
  <c r="F853"/>
  <c r="E854"/>
  <c r="F854"/>
  <c r="E855"/>
  <c r="F855"/>
  <c r="E856"/>
  <c r="F856"/>
  <c r="E857"/>
  <c r="F857"/>
  <c r="E858"/>
  <c r="F858"/>
  <c r="E859"/>
  <c r="F859"/>
  <c r="E860"/>
  <c r="F860"/>
  <c r="E861"/>
  <c r="F861"/>
  <c r="E862"/>
  <c r="F862"/>
  <c r="E863"/>
  <c r="F863"/>
  <c r="E864"/>
  <c r="F864"/>
  <c r="E865"/>
  <c r="F865"/>
  <c r="E866"/>
  <c r="F866"/>
  <c r="E867"/>
  <c r="F867"/>
  <c r="E868"/>
  <c r="F868"/>
  <c r="E869"/>
  <c r="F869"/>
  <c r="E870"/>
  <c r="F870"/>
  <c r="E871"/>
  <c r="F871"/>
  <c r="E872"/>
  <c r="F872"/>
  <c r="E873"/>
  <c r="F873"/>
  <c r="E874"/>
  <c r="F874"/>
  <c r="E875"/>
  <c r="F875"/>
  <c r="E876"/>
  <c r="F876"/>
  <c r="E877"/>
  <c r="F877"/>
  <c r="E878"/>
  <c r="F878"/>
  <c r="E879"/>
  <c r="F879"/>
  <c r="E880"/>
  <c r="F880"/>
  <c r="E881"/>
  <c r="F881"/>
  <c r="E882"/>
  <c r="F882"/>
  <c r="E883"/>
  <c r="F883"/>
  <c r="E884"/>
  <c r="F884"/>
  <c r="E885"/>
  <c r="F885"/>
  <c r="E886"/>
  <c r="F886"/>
  <c r="E887"/>
  <c r="F887"/>
  <c r="E888"/>
  <c r="F888"/>
  <c r="E889"/>
  <c r="F889"/>
  <c r="E890"/>
  <c r="F890"/>
  <c r="E891"/>
  <c r="F891"/>
  <c r="E892"/>
  <c r="F892"/>
  <c r="E893"/>
  <c r="F893"/>
  <c r="E894"/>
  <c r="F894"/>
  <c r="E895"/>
  <c r="F895"/>
  <c r="E896"/>
  <c r="F896"/>
  <c r="E897"/>
  <c r="F897"/>
  <c r="E898"/>
  <c r="F898"/>
  <c r="E899"/>
  <c r="F899"/>
  <c r="E900"/>
  <c r="F900"/>
  <c r="E901"/>
  <c r="F901"/>
  <c r="E902"/>
  <c r="F902"/>
  <c r="E903"/>
  <c r="F903"/>
  <c r="E904"/>
  <c r="F904"/>
  <c r="E905"/>
  <c r="F905"/>
  <c r="E906"/>
  <c r="F906"/>
  <c r="E907"/>
  <c r="F907"/>
  <c r="E908"/>
  <c r="F908"/>
  <c r="E909"/>
  <c r="F909"/>
  <c r="E910"/>
  <c r="F910"/>
  <c r="E911"/>
  <c r="F911"/>
  <c r="E912"/>
  <c r="F912"/>
  <c r="E913"/>
  <c r="F913"/>
  <c r="E914"/>
  <c r="F914"/>
  <c r="E915"/>
  <c r="F915"/>
  <c r="E916"/>
  <c r="F916"/>
  <c r="E917"/>
  <c r="F917"/>
  <c r="E918"/>
  <c r="F918"/>
  <c r="E919"/>
  <c r="F919"/>
  <c r="E920"/>
  <c r="F920"/>
  <c r="E921"/>
  <c r="F921"/>
  <c r="E922"/>
  <c r="F922"/>
  <c r="E923"/>
  <c r="F923"/>
  <c r="E924"/>
  <c r="F924"/>
  <c r="E925"/>
  <c r="F925"/>
  <c r="E926"/>
  <c r="F926"/>
  <c r="E927"/>
  <c r="F927"/>
  <c r="E928"/>
  <c r="F928"/>
  <c r="E929"/>
  <c r="F929"/>
  <c r="E930"/>
  <c r="F930"/>
  <c r="E931"/>
  <c r="F931"/>
  <c r="E932"/>
  <c r="F932"/>
  <c r="E933"/>
  <c r="F933"/>
  <c r="E934"/>
  <c r="F934"/>
  <c r="E935"/>
  <c r="F935"/>
  <c r="E936"/>
  <c r="F936"/>
  <c r="E937"/>
  <c r="F937"/>
  <c r="E938"/>
  <c r="F938"/>
  <c r="E939"/>
  <c r="F939"/>
  <c r="E940"/>
  <c r="F940"/>
  <c r="E941"/>
  <c r="F941"/>
  <c r="E942"/>
  <c r="F942"/>
  <c r="E943"/>
  <c r="F943"/>
  <c r="E944"/>
  <c r="F944"/>
  <c r="E945"/>
  <c r="F945"/>
  <c r="E946"/>
  <c r="F946"/>
  <c r="E947"/>
  <c r="F947"/>
  <c r="E948"/>
  <c r="F948"/>
  <c r="E949"/>
  <c r="F949"/>
  <c r="E950"/>
  <c r="F950"/>
  <c r="E951"/>
  <c r="F951"/>
  <c r="E952"/>
  <c r="F952"/>
  <c r="E953"/>
  <c r="F953"/>
  <c r="E954"/>
  <c r="F954"/>
  <c r="E955"/>
  <c r="F955"/>
  <c r="E956"/>
  <c r="F956"/>
  <c r="E957"/>
  <c r="F957"/>
  <c r="E958"/>
  <c r="F958"/>
  <c r="E959"/>
  <c r="F959"/>
  <c r="E960"/>
  <c r="F960"/>
  <c r="E961"/>
  <c r="F961"/>
  <c r="E962"/>
  <c r="F962"/>
  <c r="E963"/>
  <c r="F963"/>
  <c r="E964"/>
  <c r="F964"/>
  <c r="E965"/>
  <c r="F965"/>
  <c r="E966"/>
  <c r="F966"/>
  <c r="E967"/>
  <c r="F967"/>
  <c r="E968"/>
  <c r="F968"/>
  <c r="E969"/>
  <c r="F969"/>
  <c r="E970"/>
  <c r="F970"/>
  <c r="E971"/>
  <c r="F971"/>
  <c r="E972"/>
  <c r="F972"/>
  <c r="E973"/>
  <c r="F973"/>
  <c r="E974"/>
  <c r="F974"/>
  <c r="E975"/>
  <c r="F975"/>
  <c r="E976"/>
  <c r="F976"/>
  <c r="E977"/>
  <c r="F977"/>
  <c r="E978"/>
  <c r="F978"/>
  <c r="E979"/>
  <c r="F979"/>
  <c r="E980"/>
  <c r="F980"/>
  <c r="E981"/>
  <c r="F981"/>
  <c r="E982"/>
  <c r="F982"/>
  <c r="E983"/>
  <c r="F983"/>
  <c r="E984"/>
  <c r="F984"/>
  <c r="E985"/>
  <c r="F985"/>
  <c r="E986"/>
  <c r="F986"/>
  <c r="E987"/>
  <c r="F987"/>
  <c r="E988"/>
  <c r="F988"/>
  <c r="E989"/>
  <c r="F989"/>
  <c r="E990"/>
  <c r="F990"/>
  <c r="E991"/>
  <c r="F991"/>
  <c r="E992"/>
  <c r="F992"/>
  <c r="E993"/>
  <c r="F993"/>
  <c r="E994"/>
  <c r="F994"/>
  <c r="E995"/>
  <c r="F995"/>
  <c r="E996"/>
  <c r="F996"/>
  <c r="E997"/>
  <c r="F997"/>
  <c r="E998"/>
  <c r="F998"/>
  <c r="E999"/>
  <c r="F999"/>
  <c r="E1000"/>
  <c r="F1000"/>
  <c r="E1001"/>
  <c r="F1001"/>
  <c r="E1002"/>
  <c r="F1002"/>
  <c r="E1003"/>
  <c r="F1003"/>
  <c r="E1004"/>
  <c r="F1004"/>
  <c r="E1005"/>
  <c r="F1005"/>
  <c r="E1006"/>
  <c r="F1006"/>
  <c r="E1007"/>
  <c r="F1007"/>
  <c r="E1008"/>
  <c r="F1008"/>
  <c r="E1009"/>
  <c r="F1009"/>
  <c r="E1010"/>
  <c r="F1010"/>
  <c r="E1011"/>
  <c r="F1011"/>
  <c r="E1012"/>
  <c r="F1012"/>
  <c r="E1013"/>
  <c r="F1013"/>
  <c r="E1014"/>
  <c r="F1014"/>
  <c r="E1015"/>
  <c r="F1015"/>
  <c r="E1016"/>
  <c r="F1016"/>
  <c r="E1017"/>
  <c r="F1017"/>
  <c r="E1018"/>
  <c r="F1018"/>
  <c r="E1019"/>
  <c r="F1019"/>
  <c r="E1020"/>
  <c r="F1020"/>
  <c r="E1021"/>
  <c r="F1021"/>
  <c r="E1022"/>
  <c r="F1022"/>
  <c r="E1023"/>
  <c r="F1023"/>
  <c r="E1024"/>
  <c r="F1024"/>
  <c r="E1025"/>
  <c r="F1025"/>
  <c r="E1026"/>
  <c r="F1026"/>
  <c r="E1027"/>
  <c r="F1027"/>
  <c r="E1028"/>
  <c r="F1028"/>
  <c r="E1029"/>
  <c r="F1029"/>
  <c r="E1030"/>
  <c r="F1030"/>
  <c r="E1031"/>
  <c r="F1031"/>
  <c r="E1032"/>
  <c r="F1032"/>
  <c r="E1033"/>
  <c r="F1033"/>
  <c r="E1034"/>
  <c r="F1034"/>
  <c r="E1035"/>
  <c r="F1035"/>
  <c r="E1036"/>
  <c r="F1036"/>
  <c r="E1037"/>
  <c r="F1037"/>
  <c r="E1038"/>
  <c r="F1038"/>
  <c r="E1039"/>
  <c r="F1039"/>
  <c r="E1040"/>
  <c r="F1040"/>
  <c r="E1041"/>
  <c r="F1041"/>
  <c r="E1042"/>
  <c r="F1042"/>
  <c r="E1043"/>
  <c r="F1043"/>
  <c r="E1044"/>
  <c r="F1044"/>
  <c r="E1045"/>
  <c r="F1045"/>
  <c r="E1046"/>
  <c r="F1046"/>
  <c r="E1047"/>
  <c r="F1047"/>
  <c r="E1048"/>
  <c r="F1048"/>
  <c r="E1049"/>
  <c r="F1049"/>
  <c r="E1050"/>
  <c r="F1050"/>
  <c r="E1051"/>
  <c r="F1051"/>
  <c r="E1052"/>
  <c r="F1052"/>
  <c r="E1053"/>
  <c r="F1053"/>
  <c r="E1054"/>
  <c r="F1054"/>
  <c r="E1055"/>
  <c r="F1055"/>
  <c r="E1056"/>
  <c r="F1056"/>
  <c r="E1057"/>
  <c r="F1057"/>
  <c r="E1058"/>
  <c r="F1058"/>
  <c r="E1059"/>
  <c r="F1059"/>
  <c r="E1060"/>
  <c r="F1060"/>
  <c r="E1061"/>
  <c r="F1061"/>
  <c r="E1062"/>
  <c r="F1062"/>
  <c r="E1063"/>
  <c r="F1063"/>
  <c r="E1064"/>
  <c r="F1064"/>
  <c r="E1065"/>
  <c r="F1065"/>
  <c r="E1066"/>
  <c r="F1066"/>
  <c r="E1067"/>
  <c r="F1067"/>
  <c r="E1068"/>
  <c r="F1068"/>
  <c r="E1069"/>
  <c r="F1069"/>
  <c r="E1070"/>
  <c r="F1070"/>
  <c r="E1071"/>
  <c r="F1071"/>
  <c r="E1072"/>
  <c r="F1072"/>
  <c r="E1073"/>
  <c r="F1073"/>
  <c r="E1074"/>
  <c r="F1074"/>
  <c r="E1075"/>
  <c r="F1075"/>
  <c r="E1076"/>
  <c r="F1076"/>
  <c r="E1077"/>
  <c r="F1077"/>
  <c r="E1078"/>
  <c r="F1078"/>
  <c r="E1079"/>
  <c r="F1079"/>
  <c r="E1080"/>
  <c r="F1080"/>
  <c r="E1081"/>
  <c r="F1081"/>
  <c r="E1082"/>
  <c r="F1082"/>
  <c r="E1083"/>
  <c r="F1083"/>
  <c r="E1084"/>
  <c r="F1084"/>
  <c r="E1085"/>
  <c r="F1085"/>
  <c r="E1086"/>
  <c r="F1086"/>
  <c r="E1087"/>
  <c r="F1087"/>
  <c r="E1088"/>
  <c r="F1088"/>
  <c r="E1089"/>
  <c r="F1089"/>
  <c r="E1090"/>
  <c r="F1090"/>
  <c r="E1091"/>
  <c r="F1091"/>
  <c r="E1092"/>
  <c r="F1092"/>
  <c r="E1093"/>
  <c r="F1093"/>
  <c r="E1094"/>
  <c r="F1094"/>
  <c r="E1095"/>
  <c r="F1095"/>
  <c r="E1096"/>
  <c r="F1096"/>
  <c r="E1097"/>
  <c r="F1097"/>
  <c r="E1098"/>
  <c r="F1098"/>
  <c r="E1099"/>
  <c r="F1099"/>
  <c r="E1100"/>
  <c r="F1100"/>
  <c r="E1101"/>
  <c r="F1101"/>
  <c r="E1102"/>
  <c r="F1102"/>
  <c r="E1103"/>
  <c r="F1103"/>
  <c r="E1104"/>
  <c r="F1104"/>
  <c r="E1105"/>
  <c r="F1105"/>
  <c r="E1106"/>
  <c r="F1106"/>
  <c r="E1107"/>
  <c r="F1107"/>
  <c r="E1108"/>
  <c r="F1108"/>
  <c r="E1109"/>
  <c r="F1109"/>
  <c r="E1110"/>
  <c r="F1110"/>
  <c r="E1111"/>
  <c r="F1111"/>
  <c r="E1112"/>
  <c r="F1112"/>
  <c r="E1113"/>
  <c r="F1113"/>
  <c r="E1114"/>
  <c r="F1114"/>
  <c r="E1115"/>
  <c r="F1115"/>
  <c r="E1116"/>
  <c r="F1116"/>
  <c r="E1117"/>
  <c r="F1117"/>
  <c r="E1118"/>
  <c r="F1118"/>
  <c r="E1119"/>
  <c r="F1119"/>
  <c r="E1120"/>
  <c r="F1120"/>
  <c r="E1121"/>
  <c r="F1121"/>
  <c r="E1122"/>
  <c r="F1122"/>
  <c r="E1123"/>
  <c r="F1123"/>
  <c r="E1124"/>
  <c r="F1124"/>
  <c r="E1125"/>
  <c r="F1125"/>
  <c r="E1126"/>
  <c r="F1126"/>
  <c r="E1127"/>
  <c r="F1127"/>
  <c r="E1128"/>
  <c r="F1128"/>
  <c r="E1129"/>
  <c r="F1129"/>
  <c r="E1130"/>
  <c r="F1130"/>
  <c r="E1131"/>
  <c r="F1131"/>
  <c r="E1132"/>
  <c r="F1132"/>
  <c r="E1133"/>
  <c r="F1133"/>
  <c r="E1134"/>
  <c r="F1134"/>
  <c r="E1135"/>
  <c r="F1135"/>
  <c r="E1136"/>
  <c r="F1136"/>
  <c r="E1137"/>
  <c r="F1137"/>
  <c r="E1138"/>
  <c r="F1138"/>
  <c r="E1139"/>
  <c r="F1139"/>
  <c r="E1140"/>
  <c r="F1140"/>
  <c r="E1141"/>
  <c r="F1141"/>
  <c r="E1142"/>
  <c r="F1142"/>
  <c r="E1143"/>
  <c r="F1143"/>
  <c r="E1144"/>
  <c r="F1144"/>
  <c r="E1145"/>
  <c r="F1145"/>
  <c r="E1146"/>
  <c r="F1146"/>
  <c r="E1147"/>
  <c r="F1147"/>
  <c r="E1148"/>
  <c r="F1148"/>
  <c r="E1149"/>
  <c r="F1149"/>
  <c r="E1150"/>
  <c r="F1150"/>
  <c r="E1151"/>
  <c r="F1151"/>
  <c r="E1152"/>
  <c r="F1152"/>
  <c r="E1153"/>
  <c r="F1153"/>
  <c r="E1154"/>
  <c r="F1154"/>
  <c r="E1155"/>
  <c r="F1155"/>
  <c r="E1156"/>
  <c r="F1156"/>
  <c r="E1157"/>
  <c r="F1157"/>
  <c r="E1158"/>
  <c r="F1158"/>
  <c r="E1159"/>
  <c r="F1159"/>
  <c r="E1160"/>
  <c r="F1160"/>
  <c r="E1161"/>
  <c r="F1161"/>
  <c r="E1162"/>
  <c r="F1162"/>
  <c r="E1163"/>
  <c r="F1163"/>
  <c r="E1164"/>
  <c r="F1164"/>
  <c r="E1165"/>
  <c r="F1165"/>
  <c r="E1166"/>
  <c r="F1166"/>
  <c r="E1167"/>
  <c r="F1167"/>
  <c r="E1168"/>
  <c r="F1168"/>
  <c r="E1169"/>
  <c r="F1169"/>
  <c r="E1170"/>
  <c r="F1170"/>
  <c r="E1171"/>
  <c r="F1171"/>
  <c r="E1172"/>
  <c r="F1172"/>
  <c r="E1173"/>
  <c r="F1173"/>
  <c r="E1174"/>
  <c r="F1174"/>
  <c r="E1175"/>
  <c r="F1175"/>
  <c r="E1176"/>
  <c r="F1176"/>
  <c r="E1177"/>
  <c r="F1177"/>
  <c r="E1178"/>
  <c r="F1178"/>
  <c r="E1179"/>
  <c r="F1179"/>
  <c r="E1180"/>
  <c r="F1180"/>
  <c r="E1181"/>
  <c r="F1181"/>
  <c r="E1182"/>
  <c r="F1182"/>
  <c r="E1183"/>
  <c r="F1183"/>
  <c r="E1184"/>
  <c r="F1184"/>
  <c r="E1185"/>
  <c r="F1185"/>
  <c r="E1186"/>
  <c r="F1186"/>
  <c r="E1187"/>
  <c r="F1187"/>
  <c r="E1188"/>
  <c r="F1188"/>
  <c r="E1189"/>
  <c r="F1189"/>
  <c r="E1190"/>
  <c r="F1190"/>
  <c r="E1191"/>
  <c r="F1191"/>
  <c r="E1192"/>
  <c r="F1192"/>
  <c r="E1193"/>
  <c r="F1193"/>
  <c r="E1194"/>
  <c r="F1194"/>
  <c r="E1195"/>
  <c r="F1195"/>
  <c r="E1196"/>
  <c r="F1196"/>
  <c r="E1197"/>
  <c r="F1197"/>
  <c r="E1198"/>
  <c r="F1198"/>
  <c r="E1199"/>
  <c r="F1199"/>
  <c r="E1200"/>
  <c r="F1200"/>
  <c r="E1201"/>
  <c r="F1201"/>
  <c r="E1202"/>
  <c r="F1202"/>
  <c r="E1203"/>
  <c r="F1203"/>
  <c r="E1204"/>
  <c r="F1204"/>
  <c r="E1205"/>
  <c r="F1205"/>
  <c r="E1206"/>
  <c r="F1206"/>
  <c r="E1207"/>
  <c r="F1207"/>
  <c r="E1208"/>
  <c r="F1208"/>
  <c r="E1209"/>
  <c r="F1209"/>
  <c r="E1210"/>
  <c r="F1210"/>
  <c r="E1211"/>
  <c r="F1211"/>
  <c r="E1212"/>
  <c r="F1212"/>
  <c r="E1213"/>
  <c r="F1213"/>
  <c r="E1214"/>
  <c r="F1214"/>
  <c r="E1215"/>
  <c r="F1215"/>
  <c r="E1216"/>
  <c r="F1216"/>
  <c r="E1217"/>
  <c r="F1217"/>
  <c r="E1218"/>
  <c r="F1218"/>
  <c r="E1219"/>
  <c r="F1219"/>
  <c r="E1220"/>
  <c r="F1220"/>
  <c r="E1221"/>
  <c r="F1221"/>
  <c r="E1222"/>
  <c r="F1222"/>
  <c r="E1223"/>
  <c r="F1223"/>
  <c r="E1224"/>
  <c r="F1224"/>
  <c r="E1225"/>
  <c r="F1225"/>
  <c r="E1226"/>
  <c r="F1226"/>
  <c r="E1227"/>
  <c r="F1227"/>
  <c r="E1228"/>
  <c r="F1228"/>
  <c r="E1229"/>
  <c r="F1229"/>
  <c r="E1230"/>
  <c r="F1230"/>
  <c r="E1231"/>
  <c r="F1231"/>
  <c r="E1232"/>
  <c r="F1232"/>
  <c r="E1233"/>
  <c r="F1233"/>
  <c r="E1234"/>
  <c r="F1234"/>
  <c r="E1235"/>
  <c r="F1235"/>
  <c r="E1236"/>
  <c r="F1236"/>
  <c r="E1237"/>
  <c r="F1237"/>
  <c r="E1238"/>
  <c r="F1238"/>
  <c r="E1239"/>
  <c r="F1239"/>
  <c r="E1240"/>
  <c r="F1240"/>
  <c r="E1241"/>
  <c r="F1241"/>
  <c r="E1242"/>
  <c r="F1242"/>
  <c r="E1243"/>
  <c r="F1243"/>
  <c r="E1244"/>
  <c r="F1244"/>
  <c r="E1245"/>
  <c r="F1245"/>
  <c r="E1246"/>
  <c r="F1246"/>
  <c r="E1247"/>
  <c r="F1247"/>
  <c r="E1248"/>
  <c r="F1248"/>
  <c r="E1249"/>
  <c r="F1249"/>
  <c r="E1250"/>
  <c r="F1250"/>
  <c r="E1251"/>
  <c r="F1251"/>
  <c r="E1252"/>
  <c r="F1252"/>
  <c r="E1253"/>
  <c r="F1253"/>
  <c r="E1254"/>
  <c r="F1254"/>
  <c r="E1255"/>
  <c r="F1255"/>
  <c r="E1256"/>
  <c r="F1256"/>
  <c r="E1257"/>
  <c r="F1257"/>
  <c r="E1258"/>
  <c r="F1258"/>
  <c r="E1259"/>
  <c r="F1259"/>
  <c r="E1260"/>
  <c r="F1260"/>
  <c r="E1261"/>
  <c r="F1261"/>
  <c r="E1262"/>
  <c r="F1262"/>
  <c r="E1263"/>
  <c r="F1263"/>
  <c r="E1264"/>
  <c r="F1264"/>
  <c r="E1265"/>
  <c r="F1265"/>
  <c r="E1266"/>
  <c r="F1266"/>
  <c r="E1267"/>
  <c r="F1267"/>
  <c r="E1268"/>
  <c r="F1268"/>
  <c r="E1269"/>
  <c r="F1269"/>
  <c r="E1270"/>
  <c r="F1270"/>
  <c r="E1271"/>
  <c r="F1271"/>
  <c r="E1272"/>
  <c r="F1272"/>
  <c r="E1273"/>
  <c r="F1273"/>
  <c r="E1274"/>
  <c r="F1274"/>
  <c r="E1275"/>
  <c r="F1275"/>
  <c r="E1276"/>
  <c r="F1276"/>
  <c r="E1277"/>
  <c r="F1277"/>
  <c r="E1278"/>
  <c r="F1278"/>
  <c r="E1279"/>
  <c r="F1279"/>
  <c r="E1280"/>
  <c r="F1280"/>
  <c r="E1281"/>
  <c r="F1281"/>
  <c r="E1282"/>
  <c r="F1282"/>
  <c r="E1283"/>
  <c r="F1283"/>
  <c r="E1284"/>
  <c r="F1284"/>
  <c r="E1285"/>
  <c r="F1285"/>
  <c r="E1286"/>
  <c r="F1286"/>
  <c r="E1287"/>
  <c r="F1287"/>
  <c r="E1288"/>
  <c r="F1288"/>
  <c r="E1289"/>
  <c r="F1289"/>
  <c r="E1290"/>
  <c r="F1290"/>
  <c r="E1291"/>
  <c r="F1291"/>
  <c r="E1292"/>
  <c r="F1292"/>
  <c r="E1293"/>
  <c r="F1293"/>
  <c r="E1294"/>
  <c r="F1294"/>
  <c r="E1295"/>
  <c r="F1295"/>
  <c r="E1296"/>
  <c r="F1296"/>
  <c r="E1297"/>
  <c r="F1297"/>
  <c r="E1298"/>
  <c r="F1298"/>
  <c r="E1299"/>
  <c r="F1299"/>
  <c r="E1300"/>
  <c r="F1300"/>
  <c r="E1301"/>
  <c r="F1301"/>
  <c r="E1302"/>
  <c r="F1302"/>
  <c r="E1303"/>
  <c r="F1303"/>
  <c r="E1304"/>
  <c r="F1304"/>
  <c r="E1305"/>
  <c r="F1305"/>
  <c r="E1306"/>
  <c r="F1306"/>
  <c r="E1307"/>
  <c r="F1307"/>
  <c r="E1308"/>
  <c r="F1308"/>
  <c r="E1309"/>
  <c r="F1309"/>
  <c r="E1310"/>
  <c r="F1310"/>
  <c r="E1311"/>
  <c r="F1311"/>
  <c r="E1312"/>
  <c r="F1312"/>
  <c r="E1313"/>
  <c r="F1313"/>
  <c r="E1314"/>
  <c r="F1314"/>
  <c r="E1315"/>
  <c r="F1315"/>
  <c r="E1316"/>
  <c r="F1316"/>
  <c r="E1317"/>
  <c r="F1317"/>
  <c r="E1318"/>
  <c r="F1318"/>
  <c r="E1319"/>
  <c r="F1319"/>
  <c r="E1320"/>
  <c r="F1320"/>
  <c r="E1321"/>
  <c r="F1321"/>
  <c r="E1322"/>
  <c r="F1322"/>
  <c r="E1323"/>
  <c r="F1323"/>
  <c r="E1324"/>
  <c r="F1324"/>
  <c r="E1325"/>
  <c r="F1325"/>
  <c r="E1326"/>
  <c r="F1326"/>
  <c r="E1327"/>
  <c r="F1327"/>
  <c r="E1328"/>
  <c r="F1328"/>
  <c r="E1329"/>
  <c r="F1329"/>
  <c r="E1330"/>
  <c r="F1330"/>
  <c r="E1331"/>
  <c r="F1331"/>
  <c r="E1332"/>
  <c r="F1332"/>
  <c r="E1333"/>
  <c r="F1333"/>
  <c r="E1334"/>
  <c r="F1334"/>
  <c r="E1335"/>
  <c r="F1335"/>
  <c r="E1336"/>
  <c r="F1336"/>
  <c r="E1337"/>
  <c r="F1337"/>
  <c r="E1338"/>
  <c r="F1338"/>
  <c r="E1339"/>
  <c r="F1339"/>
  <c r="E1340"/>
  <c r="F1340"/>
  <c r="E1341"/>
  <c r="F1341"/>
  <c r="E1342"/>
  <c r="F1342"/>
  <c r="E1343"/>
  <c r="F1343"/>
  <c r="E1344"/>
  <c r="F1344"/>
  <c r="E1345"/>
  <c r="F1345"/>
  <c r="E1346"/>
  <c r="F1346"/>
  <c r="E1347"/>
  <c r="F1347"/>
  <c r="E1348"/>
  <c r="F1348"/>
  <c r="E1349"/>
  <c r="F1349"/>
  <c r="E1350"/>
  <c r="F1350"/>
  <c r="E1351"/>
  <c r="F1351"/>
  <c r="E1352"/>
  <c r="F1352"/>
  <c r="E1353"/>
  <c r="F1353"/>
  <c r="E1354"/>
  <c r="F1354"/>
  <c r="E1355"/>
  <c r="F1355"/>
  <c r="E1356"/>
  <c r="F1356"/>
  <c r="E1357"/>
  <c r="F1357"/>
  <c r="E1358"/>
  <c r="F1358"/>
  <c r="E1359"/>
  <c r="F1359"/>
  <c r="E1360"/>
  <c r="F1360"/>
  <c r="E1361"/>
  <c r="F1361"/>
  <c r="E1362"/>
  <c r="F1362"/>
  <c r="E1363"/>
  <c r="F1363"/>
  <c r="E1364"/>
  <c r="F1364"/>
  <c r="E1365"/>
  <c r="F1365"/>
  <c r="E1366"/>
  <c r="F1366"/>
  <c r="E1367"/>
  <c r="F1367"/>
  <c r="E1368"/>
  <c r="F1368"/>
  <c r="E1369"/>
  <c r="F1369"/>
  <c r="E1370"/>
  <c r="F1370"/>
  <c r="E1371"/>
  <c r="F1371"/>
  <c r="E1372"/>
  <c r="F1372"/>
  <c r="E1373"/>
  <c r="F1373"/>
  <c r="E1374"/>
  <c r="F1374"/>
  <c r="E1375"/>
  <c r="F1375"/>
  <c r="E1376"/>
  <c r="F1376"/>
  <c r="E1377"/>
  <c r="F1377"/>
  <c r="E1378"/>
  <c r="F1378"/>
  <c r="E1379"/>
  <c r="F1379"/>
  <c r="E1380"/>
  <c r="F1380"/>
  <c r="E1381"/>
  <c r="F1381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I5"/>
  <c r="F5"/>
  <c r="X47" i="12"/>
  <c r="X48"/>
  <c r="X49"/>
  <c r="T50"/>
  <c r="T49"/>
  <c r="T48"/>
  <c r="T47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I5"/>
  <c r="F5"/>
  <c r="J9" i="8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8"/>
  <c r="I5"/>
  <c r="F5"/>
  <c r="B8" i="1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9"/>
  <c r="G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F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9"/>
  <c r="E8"/>
  <c r="C8"/>
  <c r="B120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I39"/>
  <c r="J39" s="1"/>
  <c r="L39" s="1"/>
  <c r="M39" s="1"/>
  <c r="I40"/>
  <c r="J40" s="1"/>
  <c r="L40" s="1"/>
  <c r="M40" s="1"/>
  <c r="I41"/>
  <c r="J41" s="1"/>
  <c r="L41" s="1"/>
  <c r="M41" s="1"/>
  <c r="I42"/>
  <c r="J42" s="1"/>
  <c r="L42" s="1"/>
  <c r="M42" s="1"/>
  <c r="I43"/>
  <c r="J43" s="1"/>
  <c r="L43" s="1"/>
  <c r="M43" s="1"/>
  <c r="I44"/>
  <c r="J44" s="1"/>
  <c r="L44" s="1"/>
  <c r="M44" s="1"/>
  <c r="I45"/>
  <c r="J45" s="1"/>
  <c r="L45" s="1"/>
  <c r="M45" s="1"/>
  <c r="I46"/>
  <c r="J46" s="1"/>
  <c r="L46" s="1"/>
  <c r="M46" s="1"/>
  <c r="I47"/>
  <c r="J47" s="1"/>
  <c r="L47" s="1"/>
  <c r="M47" s="1"/>
  <c r="I48"/>
  <c r="J48" s="1"/>
  <c r="L48" s="1"/>
  <c r="M48" s="1"/>
  <c r="I49"/>
  <c r="J49" s="1"/>
  <c r="L49" s="1"/>
  <c r="M49" s="1"/>
  <c r="I50"/>
  <c r="J50" s="1"/>
  <c r="L50" s="1"/>
  <c r="M50" s="1"/>
  <c r="I51"/>
  <c r="J51" s="1"/>
  <c r="L51" s="1"/>
  <c r="M51" s="1"/>
  <c r="I52"/>
  <c r="J52" s="1"/>
  <c r="L52" s="1"/>
  <c r="M52" s="1"/>
  <c r="I53"/>
  <c r="J53" s="1"/>
  <c r="L53" s="1"/>
  <c r="M53" s="1"/>
  <c r="I54"/>
  <c r="J54" s="1"/>
  <c r="L54" s="1"/>
  <c r="M54" s="1"/>
  <c r="I55"/>
  <c r="J55" s="1"/>
  <c r="L55" s="1"/>
  <c r="M55" s="1"/>
  <c r="I56"/>
  <c r="J56" s="1"/>
  <c r="L56" s="1"/>
  <c r="M56" s="1"/>
  <c r="I57"/>
  <c r="J57" s="1"/>
  <c r="L57" s="1"/>
  <c r="M57" s="1"/>
  <c r="I58"/>
  <c r="J58" s="1"/>
  <c r="L58" s="1"/>
  <c r="M58" s="1"/>
  <c r="I59"/>
  <c r="J59" s="1"/>
  <c r="L59" s="1"/>
  <c r="M59" s="1"/>
  <c r="I60"/>
  <c r="J60" s="1"/>
  <c r="L60" s="1"/>
  <c r="M60" s="1"/>
  <c r="I61"/>
  <c r="J61" s="1"/>
  <c r="L61" s="1"/>
  <c r="M61" s="1"/>
  <c r="I62"/>
  <c r="J62" s="1"/>
  <c r="L62" s="1"/>
  <c r="M62" s="1"/>
  <c r="I63"/>
  <c r="J63" s="1"/>
  <c r="L63" s="1"/>
  <c r="M63" s="1"/>
  <c r="I64"/>
  <c r="J64" s="1"/>
  <c r="L64" s="1"/>
  <c r="M64" s="1"/>
  <c r="I65"/>
  <c r="J65" s="1"/>
  <c r="L65" s="1"/>
  <c r="M65" s="1"/>
  <c r="I66"/>
  <c r="J66" s="1"/>
  <c r="L66" s="1"/>
  <c r="M66" s="1"/>
  <c r="I67"/>
  <c r="J67" s="1"/>
  <c r="L67" s="1"/>
  <c r="M67" s="1"/>
  <c r="I68"/>
  <c r="J68" s="1"/>
  <c r="L68" s="1"/>
  <c r="M68" s="1"/>
  <c r="I69"/>
  <c r="J69" s="1"/>
  <c r="L69" s="1"/>
  <c r="M69" s="1"/>
  <c r="I70"/>
  <c r="J70" s="1"/>
  <c r="L70" s="1"/>
  <c r="M70" s="1"/>
  <c r="I71"/>
  <c r="J71" s="1"/>
  <c r="L71" s="1"/>
  <c r="M71" s="1"/>
  <c r="I72"/>
  <c r="J72" s="1"/>
  <c r="L72" s="1"/>
  <c r="M72" s="1"/>
  <c r="I73"/>
  <c r="J73" s="1"/>
  <c r="L73" s="1"/>
  <c r="M73" s="1"/>
  <c r="I74"/>
  <c r="J74" s="1"/>
  <c r="L74" s="1"/>
  <c r="M74" s="1"/>
  <c r="I75"/>
  <c r="J75" s="1"/>
  <c r="L75" s="1"/>
  <c r="M75" s="1"/>
  <c r="I76"/>
  <c r="J76" s="1"/>
  <c r="L76" s="1"/>
  <c r="M76" s="1"/>
  <c r="I77"/>
  <c r="J77" s="1"/>
  <c r="L77" s="1"/>
  <c r="M77" s="1"/>
  <c r="I78"/>
  <c r="J78" s="1"/>
  <c r="L78" s="1"/>
  <c r="M78" s="1"/>
  <c r="I79"/>
  <c r="J79" s="1"/>
  <c r="L79" s="1"/>
  <c r="M79" s="1"/>
  <c r="I80"/>
  <c r="J80" s="1"/>
  <c r="L80" s="1"/>
  <c r="M80" s="1"/>
  <c r="I81"/>
  <c r="J81" s="1"/>
  <c r="L81" s="1"/>
  <c r="M81" s="1"/>
  <c r="I82"/>
  <c r="J82" s="1"/>
  <c r="L82" s="1"/>
  <c r="M82" s="1"/>
  <c r="I83"/>
  <c r="J83" s="1"/>
  <c r="L83" s="1"/>
  <c r="M83" s="1"/>
  <c r="I84"/>
  <c r="J84" s="1"/>
  <c r="L84" s="1"/>
  <c r="M84" s="1"/>
  <c r="I85"/>
  <c r="J85" s="1"/>
  <c r="L85" s="1"/>
  <c r="M85" s="1"/>
  <c r="I86"/>
  <c r="J86" s="1"/>
  <c r="L86" s="1"/>
  <c r="M86" s="1"/>
  <c r="I87"/>
  <c r="J87" s="1"/>
  <c r="L87" s="1"/>
  <c r="M87" s="1"/>
  <c r="I88"/>
  <c r="J88" s="1"/>
  <c r="L88" s="1"/>
  <c r="M88" s="1"/>
  <c r="I89"/>
  <c r="J89" s="1"/>
  <c r="L89" s="1"/>
  <c r="M89" s="1"/>
  <c r="I90"/>
  <c r="J90" s="1"/>
  <c r="L90" s="1"/>
  <c r="M90" s="1"/>
  <c r="I91"/>
  <c r="J91" s="1"/>
  <c r="L91" s="1"/>
  <c r="M91" s="1"/>
  <c r="I92"/>
  <c r="J92" s="1"/>
  <c r="L92" s="1"/>
  <c r="M92" s="1"/>
  <c r="I93"/>
  <c r="J93" s="1"/>
  <c r="L93" s="1"/>
  <c r="M93" s="1"/>
  <c r="I94"/>
  <c r="J94" s="1"/>
  <c r="L94" s="1"/>
  <c r="M94" s="1"/>
  <c r="I95"/>
  <c r="J95" s="1"/>
  <c r="L95" s="1"/>
  <c r="M95" s="1"/>
  <c r="I96"/>
  <c r="J96" s="1"/>
  <c r="L96" s="1"/>
  <c r="M96" s="1"/>
  <c r="I97"/>
  <c r="J97" s="1"/>
  <c r="L97" s="1"/>
  <c r="M97" s="1"/>
  <c r="I98"/>
  <c r="J98" s="1"/>
  <c r="L98" s="1"/>
  <c r="M98" s="1"/>
  <c r="I99"/>
  <c r="J99" s="1"/>
  <c r="L99" s="1"/>
  <c r="M99" s="1"/>
  <c r="I100"/>
  <c r="J100" s="1"/>
  <c r="L100" s="1"/>
  <c r="M100" s="1"/>
  <c r="I101"/>
  <c r="J101" s="1"/>
  <c r="L101" s="1"/>
  <c r="M101" s="1"/>
  <c r="I102"/>
  <c r="J102" s="1"/>
  <c r="L102" s="1"/>
  <c r="M102" s="1"/>
  <c r="I103"/>
  <c r="J103" s="1"/>
  <c r="L103" s="1"/>
  <c r="M103" s="1"/>
  <c r="I104"/>
  <c r="J104" s="1"/>
  <c r="L104" s="1"/>
  <c r="M104" s="1"/>
  <c r="I105"/>
  <c r="J105" s="1"/>
  <c r="L105" s="1"/>
  <c r="M105" s="1"/>
  <c r="I106"/>
  <c r="J106" s="1"/>
  <c r="L106" s="1"/>
  <c r="M106" s="1"/>
  <c r="I107"/>
  <c r="J107" s="1"/>
  <c r="L107" s="1"/>
  <c r="M107" s="1"/>
  <c r="I108"/>
  <c r="J108" s="1"/>
  <c r="L108" s="1"/>
  <c r="M108" s="1"/>
  <c r="I109"/>
  <c r="J109" s="1"/>
  <c r="L109" s="1"/>
  <c r="M109" s="1"/>
  <c r="I110"/>
  <c r="J110" s="1"/>
  <c r="L110" s="1"/>
  <c r="M110" s="1"/>
  <c r="I111"/>
  <c r="J111" s="1"/>
  <c r="L111" s="1"/>
  <c r="M111" s="1"/>
  <c r="I112"/>
  <c r="J112" s="1"/>
  <c r="L112" s="1"/>
  <c r="M112" s="1"/>
  <c r="I113"/>
  <c r="J113" s="1"/>
  <c r="L113" s="1"/>
  <c r="M113" s="1"/>
  <c r="I114"/>
  <c r="J114" s="1"/>
  <c r="L114" s="1"/>
  <c r="M114" s="1"/>
  <c r="I115"/>
  <c r="J115" s="1"/>
  <c r="L115" s="1"/>
  <c r="M115" s="1"/>
  <c r="I116"/>
  <c r="J116" s="1"/>
  <c r="L116" s="1"/>
  <c r="M116" s="1"/>
  <c r="I117"/>
  <c r="J117" s="1"/>
  <c r="L117" s="1"/>
  <c r="M117" s="1"/>
  <c r="L10"/>
  <c r="M10" s="1"/>
  <c r="T11"/>
  <c r="L9"/>
  <c r="M9" s="1"/>
  <c r="U8"/>
  <c r="I10"/>
  <c r="I11"/>
  <c r="I12"/>
  <c r="J12" s="1"/>
  <c r="I13"/>
  <c r="J13" s="1"/>
  <c r="I14"/>
  <c r="J14" s="1"/>
  <c r="I15"/>
  <c r="J15" s="1"/>
  <c r="I16"/>
  <c r="J16" s="1"/>
  <c r="I17"/>
  <c r="J17" s="1"/>
  <c r="I18"/>
  <c r="J18" s="1"/>
  <c r="I19"/>
  <c r="J19" s="1"/>
  <c r="I20"/>
  <c r="J20" s="1"/>
  <c r="I21"/>
  <c r="J21" s="1"/>
  <c r="I22"/>
  <c r="J22" s="1"/>
  <c r="I23"/>
  <c r="J23" s="1"/>
  <c r="I24"/>
  <c r="J24" s="1"/>
  <c r="I25"/>
  <c r="J25" s="1"/>
  <c r="I26"/>
  <c r="J26" s="1"/>
  <c r="I27"/>
  <c r="J27" s="1"/>
  <c r="I28"/>
  <c r="J28" s="1"/>
  <c r="I29"/>
  <c r="J29" s="1"/>
  <c r="I30"/>
  <c r="J30" s="1"/>
  <c r="I31"/>
  <c r="J31" s="1"/>
  <c r="I32"/>
  <c r="J32" s="1"/>
  <c r="I33"/>
  <c r="J33" s="1"/>
  <c r="I34"/>
  <c r="J34" s="1"/>
  <c r="I35"/>
  <c r="J35" s="1"/>
  <c r="I36"/>
  <c r="J36" s="1"/>
  <c r="I37"/>
  <c r="J37" s="1"/>
  <c r="I38"/>
  <c r="J38" s="1"/>
  <c r="I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9"/>
  <c r="F184" i="13" l="1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F8"/>
  <c r="J8"/>
  <c r="F9"/>
  <c r="J9"/>
  <c r="F10"/>
  <c r="J10"/>
  <c r="F11"/>
  <c r="J11"/>
  <c r="F12"/>
  <c r="J12"/>
  <c r="F13"/>
  <c r="J13"/>
  <c r="F14"/>
  <c r="J14"/>
  <c r="F15"/>
  <c r="J15"/>
  <c r="F16"/>
  <c r="J16"/>
  <c r="F17"/>
  <c r="J17"/>
  <c r="F18"/>
  <c r="J18"/>
  <c r="F19"/>
  <c r="J19"/>
  <c r="F20"/>
  <c r="J20"/>
  <c r="F21"/>
  <c r="J21"/>
  <c r="F22"/>
  <c r="J22"/>
  <c r="F23"/>
  <c r="J23"/>
  <c r="F24"/>
  <c r="J24"/>
  <c r="F25"/>
  <c r="J25"/>
  <c r="F26"/>
  <c r="J26"/>
  <c r="F27"/>
  <c r="J27"/>
  <c r="F28"/>
  <c r="J28"/>
  <c r="F29"/>
  <c r="J29"/>
  <c r="F30"/>
  <c r="J30"/>
  <c r="F31"/>
  <c r="J31"/>
  <c r="F32"/>
  <c r="J32"/>
  <c r="F33"/>
  <c r="J33"/>
  <c r="F34"/>
  <c r="J34"/>
  <c r="F35"/>
  <c r="J35"/>
  <c r="F36"/>
  <c r="J36"/>
  <c r="F37"/>
  <c r="J37"/>
  <c r="F38"/>
  <c r="J38"/>
  <c r="F39"/>
  <c r="J39"/>
  <c r="F40"/>
  <c r="J40"/>
  <c r="F41"/>
  <c r="J41"/>
  <c r="F42"/>
  <c r="J42"/>
  <c r="F43"/>
  <c r="J43"/>
  <c r="F44"/>
  <c r="J44"/>
  <c r="F45"/>
  <c r="J45"/>
  <c r="F46"/>
  <c r="J46"/>
  <c r="F47"/>
  <c r="J47"/>
  <c r="F48"/>
  <c r="J48"/>
  <c r="F49"/>
  <c r="J49"/>
  <c r="F50"/>
  <c r="J50"/>
  <c r="F51"/>
  <c r="J51"/>
  <c r="F52"/>
  <c r="J52"/>
  <c r="F53"/>
  <c r="J53"/>
  <c r="F54"/>
  <c r="J54"/>
  <c r="F55"/>
  <c r="J55"/>
  <c r="F56"/>
  <c r="J56"/>
  <c r="F184" i="12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F8"/>
  <c r="J8"/>
  <c r="F9"/>
  <c r="J9"/>
  <c r="F10"/>
  <c r="J10"/>
  <c r="F11"/>
  <c r="J11"/>
  <c r="F12"/>
  <c r="J12"/>
  <c r="F13"/>
  <c r="J13"/>
  <c r="F14"/>
  <c r="J14"/>
  <c r="F15"/>
  <c r="J15"/>
  <c r="F16"/>
  <c r="J16"/>
  <c r="F17"/>
  <c r="J17"/>
  <c r="F18"/>
  <c r="J18"/>
  <c r="F19"/>
  <c r="J19"/>
  <c r="F20"/>
  <c r="J20"/>
  <c r="F21"/>
  <c r="J21"/>
  <c r="F22"/>
  <c r="J22"/>
  <c r="F23"/>
  <c r="J23"/>
  <c r="F24"/>
  <c r="J24"/>
  <c r="F25"/>
  <c r="J25"/>
  <c r="F26"/>
  <c r="J26"/>
  <c r="F27"/>
  <c r="J27"/>
  <c r="F28"/>
  <c r="J28"/>
  <c r="F29"/>
  <c r="J29"/>
  <c r="F30"/>
  <c r="J30"/>
  <c r="F31"/>
  <c r="J31"/>
  <c r="F32"/>
  <c r="J32"/>
  <c r="F33"/>
  <c r="J33"/>
  <c r="F34"/>
  <c r="J34"/>
  <c r="F35"/>
  <c r="J35"/>
  <c r="F36"/>
  <c r="J36"/>
  <c r="F37"/>
  <c r="J37"/>
  <c r="F38"/>
  <c r="J38"/>
  <c r="F39"/>
  <c r="J39"/>
  <c r="F40"/>
  <c r="J40"/>
  <c r="F41"/>
  <c r="J41"/>
  <c r="F42"/>
  <c r="J42"/>
  <c r="F43"/>
  <c r="J43"/>
  <c r="F44"/>
  <c r="J44"/>
  <c r="F45"/>
  <c r="J45"/>
  <c r="F46"/>
  <c r="J46"/>
  <c r="F47"/>
  <c r="J47"/>
  <c r="F48"/>
  <c r="J48"/>
  <c r="F49"/>
  <c r="J49"/>
  <c r="F50"/>
  <c r="J50"/>
  <c r="F51"/>
  <c r="J51"/>
  <c r="F52"/>
  <c r="J52"/>
  <c r="F53"/>
  <c r="J53"/>
  <c r="F54"/>
  <c r="J54"/>
  <c r="F55"/>
  <c r="J55"/>
  <c r="F56"/>
  <c r="J56"/>
  <c r="L13" i="1"/>
  <c r="M13" s="1"/>
  <c r="L38"/>
  <c r="M38" s="1"/>
  <c r="L36"/>
  <c r="M36" s="1"/>
  <c r="L34"/>
  <c r="M34" s="1"/>
  <c r="L32"/>
  <c r="M32" s="1"/>
  <c r="L30"/>
  <c r="M30" s="1"/>
  <c r="L28"/>
  <c r="M28" s="1"/>
  <c r="L26"/>
  <c r="M26" s="1"/>
  <c r="L24"/>
  <c r="M24" s="1"/>
  <c r="L22"/>
  <c r="M22" s="1"/>
  <c r="L20"/>
  <c r="M20" s="1"/>
  <c r="L18"/>
  <c r="M18" s="1"/>
  <c r="L16"/>
  <c r="M16" s="1"/>
  <c r="L14"/>
  <c r="M14" s="1"/>
  <c r="L12"/>
  <c r="M12" s="1"/>
  <c r="L37"/>
  <c r="M37" s="1"/>
  <c r="L35"/>
  <c r="M35" s="1"/>
  <c r="L33"/>
  <c r="M33" s="1"/>
  <c r="L31"/>
  <c r="M31" s="1"/>
  <c r="L29"/>
  <c r="M29" s="1"/>
  <c r="L27"/>
  <c r="M27" s="1"/>
  <c r="L25"/>
  <c r="M25" s="1"/>
  <c r="L23"/>
  <c r="M23" s="1"/>
  <c r="L21"/>
  <c r="M21" s="1"/>
  <c r="L19"/>
  <c r="M19" s="1"/>
  <c r="L17"/>
  <c r="M17" s="1"/>
  <c r="L15"/>
  <c r="M15" s="1"/>
  <c r="L11"/>
  <c r="M11" s="1"/>
  <c r="P12" l="1"/>
  <c r="P11"/>
</calcChain>
</file>

<file path=xl/sharedStrings.xml><?xml version="1.0" encoding="utf-8"?>
<sst xmlns="http://schemas.openxmlformats.org/spreadsheetml/2006/main" count="184" uniqueCount="79">
  <si>
    <t>czas, min</t>
  </si>
  <si>
    <t>T=</t>
  </si>
  <si>
    <t>k=</t>
  </si>
  <si>
    <t>kW</t>
  </si>
  <si>
    <r>
      <rPr>
        <b/>
        <sz val="10"/>
        <color rgb="FF000000"/>
        <rFont val="Symbol"/>
        <family val="1"/>
        <charset val="2"/>
      </rPr>
      <t>D</t>
    </r>
    <r>
      <rPr>
        <b/>
        <sz val="10"/>
        <color rgb="FF000000"/>
        <rFont val="Arial CE"/>
        <charset val="238"/>
      </rPr>
      <t xml:space="preserve">T, </t>
    </r>
    <r>
      <rPr>
        <b/>
        <vertAlign val="superscript"/>
        <sz val="10"/>
        <color rgb="FF000000"/>
        <rFont val="Arial CE"/>
        <charset val="238"/>
      </rPr>
      <t>o</t>
    </r>
    <r>
      <rPr>
        <b/>
        <sz val="10"/>
        <color rgb="FF000000"/>
        <rFont val="Arial CE"/>
        <charset val="238"/>
      </rPr>
      <t>C</t>
    </r>
  </si>
  <si>
    <t>MODEL</t>
  </si>
  <si>
    <t>ODCZYT</t>
  </si>
  <si>
    <t>P=</t>
  </si>
  <si>
    <t>Błąd, %</t>
  </si>
  <si>
    <t>Błąd dopuszczalny</t>
  </si>
  <si>
    <r>
      <rPr>
        <vertAlign val="superscript"/>
        <sz val="10"/>
        <color rgb="FF000000"/>
        <rFont val="Arial CE"/>
        <charset val="238"/>
      </rPr>
      <t>o</t>
    </r>
    <r>
      <rPr>
        <sz val="10"/>
        <color rgb="FF000000"/>
        <rFont val="Arial CE"/>
        <charset val="238"/>
      </rPr>
      <t>C/kW</t>
    </r>
  </si>
  <si>
    <r>
      <t>I</t>
    </r>
    <r>
      <rPr>
        <b/>
        <sz val="10"/>
        <color rgb="FF000000"/>
        <rFont val="Arial CE"/>
        <charset val="238"/>
      </rPr>
      <t>e</t>
    </r>
    <r>
      <rPr>
        <sz val="10"/>
        <color rgb="FF000000"/>
        <rFont val="Arial CE"/>
        <charset val="238"/>
      </rPr>
      <t xml:space="preserve">I, </t>
    </r>
    <r>
      <rPr>
        <vertAlign val="superscript"/>
        <sz val="10"/>
        <color rgb="FF000000"/>
        <rFont val="Arial CE"/>
        <charset val="238"/>
      </rPr>
      <t>o</t>
    </r>
    <r>
      <rPr>
        <sz val="10"/>
        <color rgb="FF000000"/>
        <rFont val="Arial CE"/>
        <charset val="238"/>
      </rPr>
      <t>C</t>
    </r>
  </si>
  <si>
    <r>
      <t xml:space="preserve">e, </t>
    </r>
    <r>
      <rPr>
        <vertAlign val="superscript"/>
        <sz val="10"/>
        <color rgb="FF000000"/>
        <rFont val="Arial CE"/>
        <charset val="238"/>
      </rPr>
      <t>o</t>
    </r>
    <r>
      <rPr>
        <sz val="10"/>
        <color rgb="FF000000"/>
        <rFont val="Arial CE"/>
        <charset val="238"/>
      </rPr>
      <t>C</t>
    </r>
  </si>
  <si>
    <r>
      <rPr>
        <vertAlign val="superscript"/>
        <sz val="10"/>
        <color rgb="FF000000"/>
        <rFont val="Arial CE"/>
        <charset val="238"/>
      </rPr>
      <t>o</t>
    </r>
    <r>
      <rPr>
        <sz val="10"/>
        <color rgb="FF000000"/>
        <rFont val="Arial CE"/>
        <charset val="238"/>
      </rPr>
      <t>C</t>
    </r>
  </si>
  <si>
    <r>
      <t>Błąd,</t>
    </r>
    <r>
      <rPr>
        <b/>
        <vertAlign val="superscript"/>
        <sz val="10"/>
        <color rgb="FF000000"/>
        <rFont val="Arial CE"/>
        <charset val="238"/>
      </rPr>
      <t>o</t>
    </r>
    <r>
      <rPr>
        <b/>
        <sz val="10"/>
        <color rgb="FF000000"/>
        <rFont val="Arial CE"/>
        <charset val="238"/>
      </rPr>
      <t>C</t>
    </r>
  </si>
  <si>
    <r>
      <rPr>
        <b/>
        <sz val="10"/>
        <color rgb="FF000000"/>
        <rFont val="Symbol"/>
        <family val="1"/>
        <charset val="2"/>
      </rPr>
      <t>D</t>
    </r>
    <r>
      <rPr>
        <b/>
        <sz val="10"/>
        <color rgb="FF000000"/>
        <rFont val="Arial CE"/>
        <charset val="238"/>
      </rPr>
      <t>t</t>
    </r>
    <r>
      <rPr>
        <b/>
        <vertAlign val="subscript"/>
        <sz val="10"/>
        <color rgb="FF000000"/>
        <rFont val="Arial CE"/>
        <charset val="238"/>
      </rPr>
      <t>maks</t>
    </r>
    <r>
      <rPr>
        <b/>
        <sz val="10"/>
        <color rgb="FF000000"/>
        <rFont val="Arial CE"/>
        <charset val="238"/>
      </rPr>
      <t>=</t>
    </r>
  </si>
  <si>
    <r>
      <t xml:space="preserve">5 % z </t>
    </r>
    <r>
      <rPr>
        <b/>
        <sz val="10"/>
        <color rgb="FF000000"/>
        <rFont val="Symbol"/>
        <family val="1"/>
        <charset val="2"/>
      </rPr>
      <t>D</t>
    </r>
    <r>
      <rPr>
        <b/>
        <sz val="10"/>
        <color rgb="FF000000"/>
        <rFont val="Arial CE"/>
        <charset val="238"/>
      </rPr>
      <t>t</t>
    </r>
    <r>
      <rPr>
        <b/>
        <vertAlign val="subscript"/>
        <sz val="10"/>
        <color rgb="FF000000"/>
        <rFont val="Arial CE"/>
        <charset val="238"/>
      </rPr>
      <t>maks</t>
    </r>
  </si>
  <si>
    <r>
      <rPr>
        <b/>
        <sz val="10"/>
        <color rgb="FF000000"/>
        <rFont val="Symbol"/>
        <family val="1"/>
        <charset val="2"/>
      </rPr>
      <t>t</t>
    </r>
    <r>
      <rPr>
        <b/>
        <vertAlign val="subscript"/>
        <sz val="10"/>
        <color rgb="FF000000"/>
        <rFont val="Arial CE"/>
        <charset val="238"/>
      </rPr>
      <t>0</t>
    </r>
    <r>
      <rPr>
        <b/>
        <sz val="10"/>
        <color rgb="FF000000"/>
        <rFont val="Arial CE"/>
        <charset val="238"/>
      </rPr>
      <t>=</t>
    </r>
  </si>
  <si>
    <t>czas, s</t>
  </si>
  <si>
    <t>Kanał 1, V</t>
  </si>
  <si>
    <t>Kanał 4, V</t>
  </si>
  <si>
    <t>Wsp. Czas</t>
  </si>
  <si>
    <t>Wsp. Temp.</t>
  </si>
  <si>
    <t>Wsp. mocy</t>
  </si>
  <si>
    <t>Moc</t>
  </si>
  <si>
    <t>Czas</t>
  </si>
  <si>
    <t>Dt</t>
  </si>
  <si>
    <t>P</t>
  </si>
  <si>
    <r>
      <rPr>
        <i/>
        <sz val="12"/>
        <color rgb="FF000000"/>
        <rFont val="Arial CE"/>
        <charset val="238"/>
      </rPr>
      <t xml:space="preserve">Współczynnik temperatury - </t>
    </r>
    <r>
      <rPr>
        <b/>
        <i/>
        <sz val="12"/>
        <color rgb="FF000000"/>
        <rFont val="Arial CE"/>
        <charset val="238"/>
      </rPr>
      <t>k</t>
    </r>
    <r>
      <rPr>
        <b/>
        <i/>
        <vertAlign val="subscript"/>
        <sz val="12"/>
        <color rgb="FF000000"/>
        <rFont val="Arial CE"/>
        <charset val="238"/>
      </rPr>
      <t>t</t>
    </r>
    <r>
      <rPr>
        <b/>
        <i/>
        <sz val="12"/>
        <color rgb="FF000000"/>
        <rFont val="Arial CE"/>
        <charset val="238"/>
      </rPr>
      <t xml:space="preserve"> = </t>
    </r>
    <r>
      <rPr>
        <b/>
        <sz val="10"/>
        <color rgb="FF000000"/>
        <rFont val="Symbol"/>
        <family val="1"/>
        <charset val="2"/>
      </rPr>
      <t>D</t>
    </r>
    <r>
      <rPr>
        <b/>
        <sz val="10"/>
        <color rgb="FF000000"/>
        <rFont val="Arial CE"/>
        <charset val="238"/>
      </rPr>
      <t>t</t>
    </r>
    <r>
      <rPr>
        <b/>
        <vertAlign val="subscript"/>
        <sz val="10"/>
        <color rgb="FF000000"/>
        <rFont val="Arial CE"/>
        <charset val="238"/>
      </rPr>
      <t>max</t>
    </r>
    <r>
      <rPr>
        <b/>
        <sz val="10"/>
        <color rgb="FF000000"/>
        <rFont val="Arial CE"/>
        <charset val="238"/>
      </rPr>
      <t>/U</t>
    </r>
    <r>
      <rPr>
        <b/>
        <vertAlign val="subscript"/>
        <sz val="10"/>
        <color rgb="FF000000"/>
        <rFont val="Arial CE"/>
        <charset val="238"/>
      </rPr>
      <t>max</t>
    </r>
  </si>
  <si>
    <r>
      <t>k</t>
    </r>
    <r>
      <rPr>
        <b/>
        <i/>
        <vertAlign val="subscript"/>
        <sz val="12"/>
        <color rgb="FF000000"/>
        <rFont val="Arial CE"/>
        <charset val="238"/>
      </rPr>
      <t xml:space="preserve">t </t>
    </r>
    <r>
      <rPr>
        <b/>
        <i/>
        <sz val="12"/>
        <color rgb="FF000000"/>
        <rFont val="Arial CE"/>
        <charset val="238"/>
      </rPr>
      <t>=</t>
    </r>
  </si>
  <si>
    <r>
      <rPr>
        <b/>
        <sz val="10"/>
        <color rgb="FF000000"/>
        <rFont val="Symbol"/>
        <family val="1"/>
        <charset val="2"/>
      </rPr>
      <t>D</t>
    </r>
    <r>
      <rPr>
        <b/>
        <sz val="10"/>
        <color rgb="FF000000"/>
        <rFont val="Arial CE"/>
        <charset val="238"/>
      </rPr>
      <t>t</t>
    </r>
    <r>
      <rPr>
        <b/>
        <vertAlign val="subscript"/>
        <sz val="10"/>
        <color rgb="FF000000"/>
        <rFont val="Arial CE"/>
        <charset val="238"/>
      </rPr>
      <t xml:space="preserve">max </t>
    </r>
    <r>
      <rPr>
        <b/>
        <sz val="10"/>
        <color rgb="FF000000"/>
        <rFont val="Arial CE"/>
        <charset val="238"/>
      </rPr>
      <t>=</t>
    </r>
  </si>
  <si>
    <r>
      <t>U</t>
    </r>
    <r>
      <rPr>
        <vertAlign val="subscript"/>
        <sz val="10"/>
        <color rgb="FF000000"/>
        <rFont val="Arial CE"/>
        <charset val="238"/>
      </rPr>
      <t>max</t>
    </r>
    <r>
      <rPr>
        <sz val="10"/>
        <color rgb="FF000000"/>
        <rFont val="Arial CE"/>
        <charset val="238"/>
      </rPr>
      <t xml:space="preserve"> (kanał1) =</t>
    </r>
  </si>
  <si>
    <t>V</t>
  </si>
  <si>
    <t>(odczytane z arkusza- Skokowa dane)</t>
  </si>
  <si>
    <r>
      <t>P</t>
    </r>
    <r>
      <rPr>
        <b/>
        <vertAlign val="subscript"/>
        <sz val="10"/>
        <color rgb="FF000000"/>
        <rFont val="Arial CE"/>
        <charset val="238"/>
      </rPr>
      <t xml:space="preserve">max </t>
    </r>
    <r>
      <rPr>
        <b/>
        <sz val="10"/>
        <color rgb="FF000000"/>
        <rFont val="Arial CE"/>
        <charset val="238"/>
      </rPr>
      <t>=</t>
    </r>
  </si>
  <si>
    <r>
      <t>U</t>
    </r>
    <r>
      <rPr>
        <vertAlign val="subscript"/>
        <sz val="10"/>
        <color rgb="FF000000"/>
        <rFont val="Arial CE"/>
        <charset val="238"/>
      </rPr>
      <t>max</t>
    </r>
    <r>
      <rPr>
        <sz val="10"/>
        <color rgb="FF000000"/>
        <rFont val="Arial CE"/>
        <charset val="238"/>
      </rPr>
      <t xml:space="preserve"> (kanał4) =</t>
    </r>
  </si>
  <si>
    <r>
      <rPr>
        <i/>
        <sz val="12"/>
        <color rgb="FF000000"/>
        <rFont val="Arial CE"/>
        <charset val="238"/>
      </rPr>
      <t xml:space="preserve">Współczynnik mocy - </t>
    </r>
    <r>
      <rPr>
        <b/>
        <i/>
        <sz val="12"/>
        <color rgb="FF000000"/>
        <rFont val="Arial CE"/>
        <charset val="238"/>
      </rPr>
      <t>kp = P</t>
    </r>
    <r>
      <rPr>
        <b/>
        <vertAlign val="subscript"/>
        <sz val="10"/>
        <color rgb="FF000000"/>
        <rFont val="Arial CE"/>
        <charset val="238"/>
      </rPr>
      <t>max</t>
    </r>
    <r>
      <rPr>
        <b/>
        <sz val="10"/>
        <color rgb="FF000000"/>
        <rFont val="Arial CE"/>
        <charset val="238"/>
      </rPr>
      <t>/U</t>
    </r>
    <r>
      <rPr>
        <b/>
        <vertAlign val="subscript"/>
        <sz val="10"/>
        <color rgb="FF000000"/>
        <rFont val="Arial CE"/>
        <charset val="238"/>
      </rPr>
      <t>max</t>
    </r>
  </si>
  <si>
    <r>
      <t>k</t>
    </r>
    <r>
      <rPr>
        <b/>
        <i/>
        <vertAlign val="subscript"/>
        <sz val="12"/>
        <color rgb="FF000000"/>
        <rFont val="Arial CE"/>
        <charset val="238"/>
      </rPr>
      <t xml:space="preserve">p </t>
    </r>
    <r>
      <rPr>
        <b/>
        <i/>
        <sz val="12"/>
        <color rgb="FF000000"/>
        <rFont val="Arial CE"/>
        <charset val="238"/>
      </rPr>
      <t>=</t>
    </r>
  </si>
  <si>
    <r>
      <rPr>
        <vertAlign val="superscript"/>
        <sz val="10"/>
        <color rgb="FF000000"/>
        <rFont val="Arial CE"/>
        <charset val="238"/>
      </rPr>
      <t>o</t>
    </r>
    <r>
      <rPr>
        <sz val="10"/>
        <color rgb="FF000000"/>
        <rFont val="Arial CE"/>
        <charset val="238"/>
      </rPr>
      <t>C/V</t>
    </r>
  </si>
  <si>
    <t>kW/V</t>
  </si>
  <si>
    <r>
      <t xml:space="preserve">Współczynnik czasu - </t>
    </r>
    <r>
      <rPr>
        <b/>
        <i/>
        <sz val="12"/>
        <color rgb="FF000000"/>
        <rFont val="Arial CE"/>
        <charset val="238"/>
      </rPr>
      <t>k</t>
    </r>
    <r>
      <rPr>
        <b/>
        <i/>
        <vertAlign val="subscript"/>
        <sz val="12"/>
        <color rgb="FF000000"/>
        <rFont val="Arial CE"/>
        <charset val="238"/>
      </rPr>
      <t>c</t>
    </r>
  </si>
  <si>
    <r>
      <rPr>
        <b/>
        <i/>
        <sz val="12"/>
        <color rgb="FF000000"/>
        <rFont val="Arial CE"/>
        <charset val="238"/>
      </rPr>
      <t>k</t>
    </r>
    <r>
      <rPr>
        <b/>
        <i/>
        <vertAlign val="subscript"/>
        <sz val="12"/>
        <color rgb="FF000000"/>
        <rFont val="Arial CE"/>
        <charset val="238"/>
      </rPr>
      <t xml:space="preserve">c </t>
    </r>
    <r>
      <rPr>
        <b/>
        <i/>
        <sz val="12"/>
        <color rgb="FF000000"/>
        <rFont val="Arial CE"/>
        <charset val="238"/>
      </rPr>
      <t>=</t>
    </r>
  </si>
  <si>
    <t>min./s</t>
  </si>
  <si>
    <r>
      <rPr>
        <b/>
        <i/>
        <sz val="16"/>
        <color rgb="FF000000"/>
        <rFont val="Symbol"/>
        <family val="1"/>
        <charset val="2"/>
      </rPr>
      <t>t</t>
    </r>
    <r>
      <rPr>
        <b/>
        <i/>
        <sz val="12"/>
        <color rgb="FF000000"/>
        <rFont val="Arial CE"/>
        <charset val="238"/>
      </rPr>
      <t>, min.</t>
    </r>
  </si>
  <si>
    <r>
      <rPr>
        <b/>
        <i/>
        <sz val="12"/>
        <color rgb="FF000000"/>
        <rFont val="Symbol"/>
        <family val="1"/>
        <charset val="2"/>
      </rPr>
      <t>D</t>
    </r>
    <r>
      <rPr>
        <b/>
        <i/>
        <sz val="12"/>
        <color rgb="FF000000"/>
        <rFont val="Arial CE"/>
        <charset val="238"/>
      </rPr>
      <t xml:space="preserve">t, </t>
    </r>
    <r>
      <rPr>
        <b/>
        <i/>
        <vertAlign val="superscript"/>
        <sz val="12"/>
        <color rgb="FF000000"/>
        <rFont val="Arial CE"/>
        <charset val="238"/>
      </rPr>
      <t>o</t>
    </r>
    <r>
      <rPr>
        <b/>
        <i/>
        <sz val="12"/>
        <color rgb="FF000000"/>
        <rFont val="Arial CE"/>
        <charset val="238"/>
      </rPr>
      <t>C</t>
    </r>
  </si>
  <si>
    <r>
      <rPr>
        <b/>
        <i/>
        <sz val="12"/>
        <color rgb="FF000000"/>
        <rFont val="Symbol"/>
        <family val="1"/>
        <charset val="2"/>
      </rPr>
      <t>D</t>
    </r>
    <r>
      <rPr>
        <b/>
        <i/>
        <sz val="12"/>
        <color rgb="FF000000"/>
        <rFont val="Arial CE"/>
        <charset val="238"/>
      </rPr>
      <t>t</t>
    </r>
    <r>
      <rPr>
        <b/>
        <i/>
        <vertAlign val="subscript"/>
        <sz val="12"/>
        <color rgb="FF000000"/>
        <rFont val="Arial CE"/>
        <charset val="238"/>
      </rPr>
      <t>zad.</t>
    </r>
    <r>
      <rPr>
        <b/>
        <i/>
        <sz val="12"/>
        <color rgb="FF000000"/>
        <rFont val="Arial CE"/>
        <charset val="238"/>
      </rPr>
      <t xml:space="preserve">, </t>
    </r>
    <r>
      <rPr>
        <b/>
        <i/>
        <vertAlign val="superscript"/>
        <sz val="12"/>
        <color rgb="FF000000"/>
        <rFont val="Arial CE"/>
        <charset val="238"/>
      </rPr>
      <t>o</t>
    </r>
    <r>
      <rPr>
        <b/>
        <i/>
        <sz val="12"/>
        <color rgb="FF000000"/>
        <rFont val="Arial CE"/>
        <charset val="238"/>
      </rPr>
      <t>C</t>
    </r>
  </si>
  <si>
    <t>P, kW</t>
  </si>
  <si>
    <t>czas cyklu</t>
  </si>
  <si>
    <t>Histereza rzeczywista</t>
  </si>
  <si>
    <t>min.</t>
  </si>
  <si>
    <t>L.p.</t>
  </si>
  <si>
    <t>-</t>
  </si>
  <si>
    <t>Odczytać wartości z wykresu czasowego i wpisać do tabeli</t>
  </si>
  <si>
    <r>
      <t>H</t>
    </r>
    <r>
      <rPr>
        <b/>
        <vertAlign val="subscript"/>
        <sz val="14"/>
        <color rgb="FF000000"/>
        <rFont val="Arial CE"/>
        <charset val="238"/>
      </rPr>
      <t>rzi</t>
    </r>
  </si>
  <si>
    <r>
      <rPr>
        <b/>
        <sz val="14"/>
        <color rgb="FF000000"/>
        <rFont val="Symbol"/>
        <family val="1"/>
        <charset val="2"/>
      </rPr>
      <t>t</t>
    </r>
    <r>
      <rPr>
        <b/>
        <vertAlign val="subscript"/>
        <sz val="14"/>
        <color rgb="FF000000"/>
        <rFont val="Arial CE"/>
        <charset val="238"/>
      </rPr>
      <t>ci</t>
    </r>
  </si>
  <si>
    <r>
      <rPr>
        <b/>
        <vertAlign val="superscript"/>
        <sz val="12"/>
        <color rgb="FF000000"/>
        <rFont val="Arial CE"/>
        <charset val="238"/>
      </rPr>
      <t>o</t>
    </r>
    <r>
      <rPr>
        <b/>
        <sz val="12"/>
        <color rgb="FF000000"/>
        <rFont val="Arial CE"/>
        <charset val="238"/>
      </rPr>
      <t>C</t>
    </r>
  </si>
  <si>
    <r>
      <t>H</t>
    </r>
    <r>
      <rPr>
        <b/>
        <vertAlign val="subscript"/>
        <sz val="10"/>
        <color rgb="FF000000"/>
        <rFont val="Arial CE"/>
        <charset val="238"/>
      </rPr>
      <t>rz5%</t>
    </r>
    <r>
      <rPr>
        <b/>
        <sz val="10"/>
        <color rgb="FF000000"/>
        <rFont val="Arial CE"/>
        <charset val="238"/>
      </rPr>
      <t>=</t>
    </r>
  </si>
  <si>
    <t>?</t>
  </si>
  <si>
    <r>
      <rPr>
        <b/>
        <i/>
        <sz val="12"/>
        <color rgb="FF000000"/>
        <rFont val="Symbol"/>
        <family val="1"/>
        <charset val="2"/>
      </rPr>
      <t>t</t>
    </r>
    <r>
      <rPr>
        <b/>
        <i/>
        <vertAlign val="subscript"/>
        <sz val="12"/>
        <color rgb="FF000000"/>
        <rFont val="Arial"/>
        <family val="2"/>
        <charset val="238"/>
      </rPr>
      <t>c</t>
    </r>
    <r>
      <rPr>
        <b/>
        <i/>
        <vertAlign val="subscript"/>
        <sz val="12"/>
        <color rgb="FF000000"/>
        <rFont val="Symbol"/>
        <family val="1"/>
        <charset val="2"/>
      </rPr>
      <t>5%</t>
    </r>
    <r>
      <rPr>
        <b/>
        <i/>
        <sz val="10"/>
        <color rgb="FF000000"/>
        <rFont val="Symbol"/>
        <family val="1"/>
        <charset val="2"/>
      </rPr>
      <t>=</t>
    </r>
  </si>
  <si>
    <r>
      <t xml:space="preserve">Na podstawie równania regresji obliczyć czas cyklu przy wartości histerezy rzeczywistej = 2 oraz 5% z </t>
    </r>
    <r>
      <rPr>
        <b/>
        <sz val="12"/>
        <color rgb="FF000000"/>
        <rFont val="Symbol"/>
        <family val="1"/>
        <charset val="2"/>
      </rPr>
      <t>D</t>
    </r>
    <r>
      <rPr>
        <b/>
        <sz val="12"/>
        <color rgb="FF000000"/>
        <rFont val="Arial CE"/>
        <charset val="238"/>
      </rPr>
      <t>t</t>
    </r>
    <r>
      <rPr>
        <b/>
        <vertAlign val="subscript"/>
        <sz val="12"/>
        <color rgb="FF000000"/>
        <rFont val="Arial CE"/>
        <charset val="238"/>
      </rPr>
      <t>max</t>
    </r>
  </si>
  <si>
    <r>
      <t>H</t>
    </r>
    <r>
      <rPr>
        <b/>
        <vertAlign val="subscript"/>
        <sz val="10"/>
        <color rgb="FF000000"/>
        <rFont val="Arial CE"/>
        <charset val="238"/>
      </rPr>
      <t>rz2%</t>
    </r>
    <r>
      <rPr>
        <b/>
        <sz val="10"/>
        <color rgb="FF000000"/>
        <rFont val="Arial CE"/>
        <charset val="238"/>
      </rPr>
      <t>=</t>
    </r>
  </si>
  <si>
    <r>
      <rPr>
        <b/>
        <i/>
        <sz val="12"/>
        <color rgb="FF000000"/>
        <rFont val="Symbol"/>
        <family val="1"/>
        <charset val="2"/>
      </rPr>
      <t>t</t>
    </r>
    <r>
      <rPr>
        <b/>
        <i/>
        <vertAlign val="subscript"/>
        <sz val="12"/>
        <color rgb="FF000000"/>
        <rFont val="Arial"/>
        <family val="2"/>
        <charset val="238"/>
      </rPr>
      <t>c2</t>
    </r>
    <r>
      <rPr>
        <b/>
        <i/>
        <vertAlign val="subscript"/>
        <sz val="12"/>
        <color rgb="FF000000"/>
        <rFont val="Symbol"/>
        <family val="1"/>
        <charset val="2"/>
      </rPr>
      <t>%</t>
    </r>
    <r>
      <rPr>
        <b/>
        <i/>
        <sz val="10"/>
        <color rgb="FF000000"/>
        <rFont val="Symbol"/>
        <family val="1"/>
        <charset val="2"/>
      </rPr>
      <t>=</t>
    </r>
  </si>
  <si>
    <r>
      <t>H</t>
    </r>
    <r>
      <rPr>
        <b/>
        <vertAlign val="subscript"/>
        <sz val="12"/>
        <color rgb="FF000000"/>
        <rFont val="Arial CE"/>
        <charset val="238"/>
      </rPr>
      <t>rz-śr</t>
    </r>
  </si>
  <si>
    <r>
      <rPr>
        <b/>
        <sz val="14"/>
        <color rgb="FF000000"/>
        <rFont val="Symbol"/>
        <family val="1"/>
        <charset val="2"/>
      </rPr>
      <t>t</t>
    </r>
    <r>
      <rPr>
        <b/>
        <vertAlign val="subscript"/>
        <sz val="14"/>
        <color rgb="FF000000"/>
        <rFont val="Arial CE"/>
        <charset val="238"/>
      </rPr>
      <t>ch-i</t>
    </r>
  </si>
  <si>
    <r>
      <rPr>
        <b/>
        <sz val="14"/>
        <color rgb="FF000000"/>
        <rFont val="Symbol"/>
        <family val="1"/>
        <charset val="2"/>
      </rPr>
      <t>t</t>
    </r>
    <r>
      <rPr>
        <b/>
        <vertAlign val="subscript"/>
        <sz val="14"/>
        <color rgb="FF000000"/>
        <rFont val="Arial CE"/>
        <charset val="238"/>
      </rPr>
      <t>n-i</t>
    </r>
  </si>
  <si>
    <t>czas nagrzewania cyklu</t>
  </si>
  <si>
    <t>czas chłodzenia</t>
  </si>
  <si>
    <t>Pojedyńczy cykl składa się z czasu nagrzewania i chłodzenia</t>
  </si>
  <si>
    <r>
      <rPr>
        <b/>
        <sz val="14"/>
        <color rgb="FF000000"/>
        <rFont val="Symbol"/>
        <family val="1"/>
        <charset val="2"/>
      </rPr>
      <t>D</t>
    </r>
    <r>
      <rPr>
        <b/>
        <sz val="14"/>
        <color rgb="FF000000"/>
        <rFont val="Arial CE"/>
        <charset val="238"/>
      </rPr>
      <t>t</t>
    </r>
    <r>
      <rPr>
        <b/>
        <vertAlign val="subscript"/>
        <sz val="14"/>
        <color rgb="FF000000"/>
        <rFont val="Arial CE"/>
        <charset val="238"/>
      </rPr>
      <t xml:space="preserve">i  </t>
    </r>
    <r>
      <rPr>
        <b/>
        <sz val="14"/>
        <color rgb="FF000000"/>
        <rFont val="Arial CE"/>
        <charset val="238"/>
      </rPr>
      <t>zadana</t>
    </r>
  </si>
  <si>
    <r>
      <rPr>
        <b/>
        <sz val="14"/>
        <color rgb="FF000000"/>
        <rFont val="Symbol"/>
        <family val="1"/>
        <charset val="2"/>
      </rPr>
      <t>D</t>
    </r>
    <r>
      <rPr>
        <b/>
        <sz val="14"/>
        <color rgb="FF000000"/>
        <rFont val="Arial CE"/>
        <charset val="238"/>
      </rPr>
      <t>t</t>
    </r>
    <r>
      <rPr>
        <b/>
        <vertAlign val="subscript"/>
        <sz val="14"/>
        <color rgb="FF000000"/>
        <rFont val="Arial CE"/>
        <charset val="238"/>
      </rPr>
      <t xml:space="preserve">i  </t>
    </r>
  </si>
  <si>
    <r>
      <t xml:space="preserve">Wartość parametrów transmitancji obiektu: k, T, </t>
    </r>
    <r>
      <rPr>
        <b/>
        <i/>
        <sz val="12"/>
        <color rgb="FFFF0000"/>
        <rFont val="Symbol"/>
        <family val="1"/>
        <charset val="2"/>
      </rPr>
      <t>t</t>
    </r>
    <r>
      <rPr>
        <b/>
        <i/>
        <vertAlign val="subscript"/>
        <sz val="12"/>
        <color rgb="FFFF0000"/>
        <rFont val="Arial CE"/>
        <charset val="238"/>
      </rPr>
      <t xml:space="preserve">0 </t>
    </r>
    <r>
      <rPr>
        <b/>
        <i/>
        <sz val="12"/>
        <color rgb="FFFF0000"/>
        <rFont val="Arial CE"/>
        <charset val="238"/>
      </rPr>
      <t>należy tak dobrać, aby błąd % nie przekraczał 5 %</t>
    </r>
  </si>
  <si>
    <t>Na podstawie odpowiedzi skokowej obiektu przyjmujemy postać transmitancji:</t>
  </si>
  <si>
    <r>
      <t xml:space="preserve">Charakterystyka statyczna: związek pomiędzy mocą a przyrostem temperatury w stanach ustalonych (poziome odcinki na wykresach czasowych </t>
    </r>
    <r>
      <rPr>
        <b/>
        <i/>
        <sz val="12"/>
        <color rgb="FFFF0000"/>
        <rFont val="Symbol"/>
        <family val="1"/>
        <charset val="2"/>
      </rPr>
      <t>D</t>
    </r>
    <r>
      <rPr>
        <b/>
        <i/>
        <sz val="12"/>
        <color rgb="FFFF0000"/>
        <rFont val="Arial CE"/>
        <charset val="238"/>
      </rPr>
      <t>t i P)</t>
    </r>
  </si>
  <si>
    <t>Wzrost mocy</t>
  </si>
  <si>
    <t>Zmniejszanie mocy</t>
  </si>
  <si>
    <r>
      <t>P</t>
    </r>
    <r>
      <rPr>
        <b/>
        <vertAlign val="subscript"/>
        <sz val="14"/>
        <color rgb="FF000000"/>
        <rFont val="Arial CE"/>
        <charset val="238"/>
      </rPr>
      <t>i</t>
    </r>
  </si>
  <si>
    <r>
      <rPr>
        <b/>
        <sz val="14"/>
        <color rgb="FF000000"/>
        <rFont val="Symbol"/>
        <family val="1"/>
        <charset val="2"/>
      </rPr>
      <t>D</t>
    </r>
    <r>
      <rPr>
        <b/>
        <sz val="14"/>
        <color rgb="FF000000"/>
        <rFont val="Arial"/>
        <family val="2"/>
        <charset val="238"/>
      </rPr>
      <t>t</t>
    </r>
    <r>
      <rPr>
        <b/>
        <vertAlign val="subscript"/>
        <sz val="14"/>
        <color rgb="FF000000"/>
        <rFont val="Arial CE"/>
        <charset val="238"/>
      </rPr>
      <t>i</t>
    </r>
  </si>
  <si>
    <r>
      <rPr>
        <b/>
        <i/>
        <vertAlign val="superscript"/>
        <sz val="12"/>
        <color rgb="FF000000"/>
        <rFont val="Arial CE"/>
        <charset val="238"/>
      </rPr>
      <t>o</t>
    </r>
    <r>
      <rPr>
        <b/>
        <i/>
        <sz val="12"/>
        <color rgb="FF000000"/>
        <rFont val="Arial CE"/>
        <charset val="238"/>
      </rPr>
      <t>C</t>
    </r>
  </si>
  <si>
    <t>We wnioskach: czy obiekt wykazuje niejednoznaczność charakterystyki statycznej (histereza)?, czy charakterystykę statyczną obiektu można uznać za liniową (dlaczego)?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</si>
</sst>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,##0.00&quot; &quot;[$zł-415];[Red]&quot;-&quot;#,##0.00&quot; &quot;[$zł-415]"/>
    <numFmt numFmtId="166" formatCode="0.000"/>
    <numFmt numFmtId="167" formatCode="0.0000"/>
  </numFmts>
  <fonts count="32">
    <font>
      <sz val="10"/>
      <color rgb="FF000000"/>
      <name val="Arial CE"/>
      <charset val="238"/>
    </font>
    <font>
      <b/>
      <i/>
      <sz val="16"/>
      <color rgb="FF000000"/>
      <name val="Arial CE"/>
      <charset val="238"/>
    </font>
    <font>
      <b/>
      <i/>
      <u/>
      <sz val="10"/>
      <color rgb="FF000000"/>
      <name val="Arial CE"/>
      <charset val="238"/>
    </font>
    <font>
      <b/>
      <sz val="10"/>
      <color rgb="FF000000"/>
      <name val="Arial CE"/>
      <charset val="238"/>
    </font>
    <font>
      <b/>
      <sz val="10"/>
      <color rgb="FF000000"/>
      <name val="Symbol"/>
      <family val="1"/>
      <charset val="2"/>
    </font>
    <font>
      <b/>
      <vertAlign val="superscript"/>
      <sz val="10"/>
      <color rgb="FF000000"/>
      <name val="Arial CE"/>
      <charset val="238"/>
    </font>
    <font>
      <vertAlign val="superscript"/>
      <sz val="10"/>
      <color rgb="FF000000"/>
      <name val="Arial CE"/>
      <charset val="238"/>
    </font>
    <font>
      <b/>
      <vertAlign val="subscript"/>
      <sz val="10"/>
      <color rgb="FF000000"/>
      <name val="Arial CE"/>
      <charset val="238"/>
    </font>
    <font>
      <sz val="8"/>
      <color rgb="FF000000"/>
      <name val="Arial CE"/>
      <charset val="238"/>
    </font>
    <font>
      <i/>
      <sz val="10"/>
      <color rgb="FF000000"/>
      <name val="Arial CE"/>
      <charset val="238"/>
    </font>
    <font>
      <i/>
      <sz val="12"/>
      <color rgb="FF000000"/>
      <name val="Arial CE"/>
      <charset val="238"/>
    </font>
    <font>
      <vertAlign val="subscript"/>
      <sz val="10"/>
      <color rgb="FF000000"/>
      <name val="Arial CE"/>
      <charset val="238"/>
    </font>
    <font>
      <b/>
      <i/>
      <sz val="12"/>
      <color rgb="FF000000"/>
      <name val="Arial CE"/>
      <charset val="238"/>
    </font>
    <font>
      <b/>
      <i/>
      <vertAlign val="subscript"/>
      <sz val="12"/>
      <color rgb="FF000000"/>
      <name val="Arial CE"/>
      <charset val="238"/>
    </font>
    <font>
      <b/>
      <i/>
      <sz val="12"/>
      <color rgb="FF000000"/>
      <name val="Symbol"/>
      <family val="1"/>
      <charset val="2"/>
    </font>
    <font>
      <b/>
      <i/>
      <sz val="10"/>
      <color rgb="FF000000"/>
      <name val="Symbol"/>
      <family val="1"/>
      <charset val="2"/>
    </font>
    <font>
      <b/>
      <i/>
      <sz val="16"/>
      <color rgb="FF000000"/>
      <name val="Symbol"/>
      <family val="1"/>
      <charset val="2"/>
    </font>
    <font>
      <b/>
      <sz val="12"/>
      <color rgb="FF000000"/>
      <name val="Arial CE"/>
      <charset val="238"/>
    </font>
    <font>
      <b/>
      <sz val="12"/>
      <color rgb="FF000000"/>
      <name val="Symbol"/>
      <family val="1"/>
      <charset val="2"/>
    </font>
    <font>
      <b/>
      <vertAlign val="superscript"/>
      <sz val="12"/>
      <color rgb="FF000000"/>
      <name val="Arial CE"/>
      <charset val="238"/>
    </font>
    <font>
      <b/>
      <i/>
      <vertAlign val="superscript"/>
      <sz val="12"/>
      <color rgb="FF000000"/>
      <name val="Arial CE"/>
      <charset val="238"/>
    </font>
    <font>
      <b/>
      <vertAlign val="subscript"/>
      <sz val="12"/>
      <color rgb="FF000000"/>
      <name val="Arial CE"/>
      <charset val="238"/>
    </font>
    <font>
      <b/>
      <sz val="14"/>
      <color rgb="FF000000"/>
      <name val="Symbol"/>
      <family val="1"/>
      <charset val="2"/>
    </font>
    <font>
      <b/>
      <i/>
      <sz val="12"/>
      <color rgb="FFFF0000"/>
      <name val="Arial CE"/>
      <charset val="238"/>
    </font>
    <font>
      <b/>
      <sz val="14"/>
      <color rgb="FF000000"/>
      <name val="Arial CE"/>
      <charset val="238"/>
    </font>
    <font>
      <b/>
      <vertAlign val="subscript"/>
      <sz val="14"/>
      <color rgb="FF000000"/>
      <name val="Arial CE"/>
      <charset val="238"/>
    </font>
    <font>
      <b/>
      <i/>
      <vertAlign val="subscript"/>
      <sz val="12"/>
      <color rgb="FF000000"/>
      <name val="Arial"/>
      <family val="2"/>
      <charset val="238"/>
    </font>
    <font>
      <b/>
      <i/>
      <vertAlign val="subscript"/>
      <sz val="12"/>
      <color rgb="FF000000"/>
      <name val="Symbol"/>
      <family val="1"/>
      <charset val="2"/>
    </font>
    <font>
      <b/>
      <sz val="18"/>
      <color rgb="FF000000"/>
      <name val="Arial CE"/>
      <charset val="238"/>
    </font>
    <font>
      <b/>
      <i/>
      <sz val="12"/>
      <color rgb="FFFF0000"/>
      <name val="Symbol"/>
      <family val="1"/>
      <charset val="2"/>
    </font>
    <font>
      <b/>
      <i/>
      <vertAlign val="subscript"/>
      <sz val="12"/>
      <color rgb="FFFF0000"/>
      <name val="Arial CE"/>
      <charset val="238"/>
    </font>
    <font>
      <b/>
      <sz val="14"/>
      <color rgb="FF00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rgb="FF92D050"/>
      </patternFill>
    </fill>
    <fill>
      <patternFill patternType="solid">
        <fgColor rgb="FF92D050"/>
        <bgColor rgb="FFFFFF00"/>
      </patternFill>
    </fill>
    <fill>
      <patternFill patternType="solid">
        <fgColor rgb="FFFFFF0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52">
    <xf numFmtId="0" fontId="0" fillId="0" borderId="0" xfId="0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3" fillId="0" borderId="0" xfId="0" applyFont="1"/>
    <xf numFmtId="0" fontId="3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6" borderId="6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8" borderId="0" xfId="0" applyNumberFormat="1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7" borderId="2" xfId="0" applyFont="1" applyFill="1" applyBorder="1"/>
    <xf numFmtId="0" fontId="0" fillId="7" borderId="2" xfId="0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2" fontId="3" fillId="8" borderId="2" xfId="0" applyNumberFormat="1" applyFont="1" applyFill="1" applyBorder="1" applyAlignment="1">
      <alignment horizontal="center" vertical="center"/>
    </xf>
    <xf numFmtId="166" fontId="0" fillId="0" borderId="0" xfId="0" applyNumberFormat="1"/>
    <xf numFmtId="0" fontId="8" fillId="0" borderId="0" xfId="0" applyFont="1"/>
    <xf numFmtId="0" fontId="3" fillId="9" borderId="0" xfId="0" applyFont="1" applyFill="1" applyAlignment="1">
      <alignment horizontal="center"/>
    </xf>
    <xf numFmtId="1" fontId="3" fillId="9" borderId="0" xfId="0" applyNumberFormat="1" applyFont="1" applyFill="1" applyAlignment="1">
      <alignment horizontal="center"/>
    </xf>
    <xf numFmtId="1" fontId="0" fillId="3" borderId="1" xfId="0" applyNumberFormat="1" applyFill="1" applyBorder="1"/>
    <xf numFmtId="167" fontId="3" fillId="9" borderId="0" xfId="0" applyNumberFormat="1" applyFont="1" applyFill="1" applyAlignment="1">
      <alignment horizontal="center"/>
    </xf>
    <xf numFmtId="2" fontId="3" fillId="9" borderId="0" xfId="0" applyNumberFormat="1" applyFont="1" applyFill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0" fillId="10" borderId="0" xfId="0" applyFill="1" applyAlignment="1">
      <alignment horizontal="center" vertical="center"/>
    </xf>
    <xf numFmtId="2" fontId="3" fillId="10" borderId="0" xfId="0" applyNumberFormat="1" applyFont="1" applyFill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7" fillId="0" borderId="0" xfId="0" applyFont="1"/>
    <xf numFmtId="0" fontId="23" fillId="0" borderId="0" xfId="0" applyFont="1"/>
    <xf numFmtId="0" fontId="2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5">
    <cellStyle name="Heading" xfId="1"/>
    <cellStyle name="Heading1" xfId="2"/>
    <cellStyle name="Normalny" xfId="0" builtinId="0" customBuiltin="1"/>
    <cellStyle name="Result" xfId="3"/>
    <cellStyle name="Result2" xfId="4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5" Type="http://schemas.openxmlformats.org/officeDocument/2006/relationships/worksheet" Target="worksheets/sheet4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B050"/>
              </a:solidFill>
              <a:ln w="15875">
                <a:solidFill>
                  <a:schemeClr val="tx1"/>
                </a:solidFill>
              </a:ln>
            </c:spPr>
          </c:marker>
          <c:xVal>
            <c:numRef>
              <c:f>model!$F$9:$F$117</c:f>
              <c:numCache>
                <c:formatCode>General</c:formatCode>
                <c:ptCount val="10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</c:numCache>
            </c:numRef>
          </c:xVal>
          <c:yVal>
            <c:numRef>
              <c:f>model!$G$9:$G$117</c:f>
              <c:numCache>
                <c:formatCode>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28.29457364341085</c:v>
                </c:pt>
                <c:pt idx="5">
                  <c:v>39.534883720930232</c:v>
                </c:pt>
                <c:pt idx="6">
                  <c:v>52.713178294573645</c:v>
                </c:pt>
                <c:pt idx="7">
                  <c:v>63.95348837209302</c:v>
                </c:pt>
                <c:pt idx="8">
                  <c:v>77.519379844961236</c:v>
                </c:pt>
                <c:pt idx="9">
                  <c:v>90.697674418604635</c:v>
                </c:pt>
                <c:pt idx="10">
                  <c:v>101.93798449612402</c:v>
                </c:pt>
                <c:pt idx="11">
                  <c:v>112.79069767441861</c:v>
                </c:pt>
                <c:pt idx="12">
                  <c:v>124.03100775193798</c:v>
                </c:pt>
                <c:pt idx="13">
                  <c:v>137.59689922480618</c:v>
                </c:pt>
                <c:pt idx="14">
                  <c:v>148.44961240310076</c:v>
                </c:pt>
                <c:pt idx="15">
                  <c:v>157.36434108527129</c:v>
                </c:pt>
                <c:pt idx="16">
                  <c:v>168.60465116279067</c:v>
                </c:pt>
                <c:pt idx="17">
                  <c:v>177.51937984496124</c:v>
                </c:pt>
                <c:pt idx="18">
                  <c:v>186.43410852713177</c:v>
                </c:pt>
                <c:pt idx="19">
                  <c:v>195.3488372093023</c:v>
                </c:pt>
                <c:pt idx="20">
                  <c:v>204.26356589147284</c:v>
                </c:pt>
                <c:pt idx="21">
                  <c:v>213.1782945736434</c:v>
                </c:pt>
                <c:pt idx="22">
                  <c:v>219.76744186046511</c:v>
                </c:pt>
                <c:pt idx="23">
                  <c:v>228.68217054263565</c:v>
                </c:pt>
                <c:pt idx="24">
                  <c:v>235.27131782945736</c:v>
                </c:pt>
                <c:pt idx="25">
                  <c:v>241.86046511627907</c:v>
                </c:pt>
                <c:pt idx="26">
                  <c:v>248.83720930232556</c:v>
                </c:pt>
                <c:pt idx="27">
                  <c:v>255.42635658914728</c:v>
                </c:pt>
                <c:pt idx="28">
                  <c:v>262.01550387596899</c:v>
                </c:pt>
                <c:pt idx="29">
                  <c:v>266.27906976744185</c:v>
                </c:pt>
                <c:pt idx="30">
                  <c:v>270.93023255813955</c:v>
                </c:pt>
                <c:pt idx="31">
                  <c:v>277.51937984496124</c:v>
                </c:pt>
                <c:pt idx="32">
                  <c:v>282.17054263565893</c:v>
                </c:pt>
                <c:pt idx="33">
                  <c:v>286.43410852713174</c:v>
                </c:pt>
                <c:pt idx="34">
                  <c:v>293.02325581395348</c:v>
                </c:pt>
                <c:pt idx="35">
                  <c:v>297.67441860465112</c:v>
                </c:pt>
                <c:pt idx="36">
                  <c:v>301.93798449612399</c:v>
                </c:pt>
                <c:pt idx="37">
                  <c:v>304.26356589147287</c:v>
                </c:pt>
                <c:pt idx="38">
                  <c:v>308.91472868217051</c:v>
                </c:pt>
                <c:pt idx="39">
                  <c:v>313.17829457364337</c:v>
                </c:pt>
                <c:pt idx="40">
                  <c:v>317.44186046511624</c:v>
                </c:pt>
                <c:pt idx="41">
                  <c:v>319.76744186046511</c:v>
                </c:pt>
                <c:pt idx="42">
                  <c:v>324.41860465116275</c:v>
                </c:pt>
                <c:pt idx="43">
                  <c:v>326.3565891472868</c:v>
                </c:pt>
                <c:pt idx="44">
                  <c:v>331.00775193798444</c:v>
                </c:pt>
                <c:pt idx="45">
                  <c:v>333.33333333333331</c:v>
                </c:pt>
                <c:pt idx="46">
                  <c:v>335.27131782945736</c:v>
                </c:pt>
                <c:pt idx="47">
                  <c:v>339.922480620155</c:v>
                </c:pt>
                <c:pt idx="48">
                  <c:v>342.24806201550388</c:v>
                </c:pt>
                <c:pt idx="49">
                  <c:v>344.18604651162792</c:v>
                </c:pt>
                <c:pt idx="50">
                  <c:v>346.51162790697668</c:v>
                </c:pt>
                <c:pt idx="51">
                  <c:v>348.83720930232556</c:v>
                </c:pt>
                <c:pt idx="52">
                  <c:v>351.16279069767444</c:v>
                </c:pt>
                <c:pt idx="53">
                  <c:v>353.10077519379843</c:v>
                </c:pt>
                <c:pt idx="54">
                  <c:v>355.42635658914725</c:v>
                </c:pt>
                <c:pt idx="55">
                  <c:v>357.75193798449612</c:v>
                </c:pt>
                <c:pt idx="56">
                  <c:v>360.07751937984489</c:v>
                </c:pt>
                <c:pt idx="57">
                  <c:v>360.07751937984489</c:v>
                </c:pt>
                <c:pt idx="58">
                  <c:v>362.01550387596899</c:v>
                </c:pt>
                <c:pt idx="59">
                  <c:v>364.34108527131781</c:v>
                </c:pt>
                <c:pt idx="60">
                  <c:v>366.66666666666669</c:v>
                </c:pt>
                <c:pt idx="61">
                  <c:v>368.99224806201545</c:v>
                </c:pt>
                <c:pt idx="62">
                  <c:v>368.99224806201545</c:v>
                </c:pt>
                <c:pt idx="63">
                  <c:v>370.93023255813955</c:v>
                </c:pt>
                <c:pt idx="64">
                  <c:v>370.93023255813955</c:v>
                </c:pt>
                <c:pt idx="65">
                  <c:v>373.25581395348837</c:v>
                </c:pt>
                <c:pt idx="66">
                  <c:v>375.58139534883719</c:v>
                </c:pt>
                <c:pt idx="67">
                  <c:v>375.58139534883719</c:v>
                </c:pt>
                <c:pt idx="68">
                  <c:v>377.51937984496124</c:v>
                </c:pt>
                <c:pt idx="69">
                  <c:v>377.51937984496124</c:v>
                </c:pt>
                <c:pt idx="70">
                  <c:v>379.84496124031006</c:v>
                </c:pt>
                <c:pt idx="71">
                  <c:v>379.84496124031006</c:v>
                </c:pt>
                <c:pt idx="72">
                  <c:v>382.17054263565888</c:v>
                </c:pt>
                <c:pt idx="73">
                  <c:v>382.17054263565888</c:v>
                </c:pt>
                <c:pt idx="74">
                  <c:v>384.49612403100775</c:v>
                </c:pt>
                <c:pt idx="75">
                  <c:v>384.49612403100775</c:v>
                </c:pt>
                <c:pt idx="76">
                  <c:v>384.49612403100775</c:v>
                </c:pt>
                <c:pt idx="77">
                  <c:v>384.49612403100775</c:v>
                </c:pt>
                <c:pt idx="78">
                  <c:v>386.4341085271318</c:v>
                </c:pt>
                <c:pt idx="79">
                  <c:v>386.4341085271318</c:v>
                </c:pt>
                <c:pt idx="80">
                  <c:v>388.75968992248056</c:v>
                </c:pt>
                <c:pt idx="81">
                  <c:v>388.75968992248056</c:v>
                </c:pt>
                <c:pt idx="82">
                  <c:v>388.75968992248056</c:v>
                </c:pt>
                <c:pt idx="83">
                  <c:v>388.75968992248056</c:v>
                </c:pt>
                <c:pt idx="84">
                  <c:v>391.08527131782944</c:v>
                </c:pt>
                <c:pt idx="85">
                  <c:v>391.08527131782944</c:v>
                </c:pt>
                <c:pt idx="86">
                  <c:v>391.08527131782944</c:v>
                </c:pt>
                <c:pt idx="87">
                  <c:v>393.41085271317826</c:v>
                </c:pt>
                <c:pt idx="88">
                  <c:v>393.41085271317826</c:v>
                </c:pt>
                <c:pt idx="89">
                  <c:v>393.41085271317826</c:v>
                </c:pt>
                <c:pt idx="90">
                  <c:v>393.41085271317826</c:v>
                </c:pt>
                <c:pt idx="91">
                  <c:v>393.41085271317826</c:v>
                </c:pt>
                <c:pt idx="92">
                  <c:v>395.3488372093023</c:v>
                </c:pt>
                <c:pt idx="93">
                  <c:v>395.3488372093023</c:v>
                </c:pt>
                <c:pt idx="94">
                  <c:v>395.3488372093023</c:v>
                </c:pt>
                <c:pt idx="95">
                  <c:v>395.3488372093023</c:v>
                </c:pt>
                <c:pt idx="96">
                  <c:v>395.3488372093023</c:v>
                </c:pt>
                <c:pt idx="97">
                  <c:v>395.3488372093023</c:v>
                </c:pt>
                <c:pt idx="98">
                  <c:v>397.67441860465112</c:v>
                </c:pt>
                <c:pt idx="99">
                  <c:v>397.67441860465112</c:v>
                </c:pt>
                <c:pt idx="100">
                  <c:v>397.67441860465112</c:v>
                </c:pt>
                <c:pt idx="101">
                  <c:v>397.67441860465112</c:v>
                </c:pt>
                <c:pt idx="102">
                  <c:v>397.67441860465112</c:v>
                </c:pt>
                <c:pt idx="103">
                  <c:v>397.67441860465112</c:v>
                </c:pt>
                <c:pt idx="104">
                  <c:v>400</c:v>
                </c:pt>
                <c:pt idx="105">
                  <c:v>400</c:v>
                </c:pt>
                <c:pt idx="106">
                  <c:v>400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</c:ser>
        <c:ser>
          <c:idx val="1"/>
          <c:order val="1"/>
          <c:tx>
            <c:v>Model</c:v>
          </c:tx>
          <c:spPr>
            <a:ln w="3175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model!$I$9:$I$117</c:f>
              <c:numCache>
                <c:formatCode>General</c:formatCode>
                <c:ptCount val="10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</c:numCache>
            </c:numRef>
          </c:xVal>
          <c:yVal>
            <c:numRef>
              <c:f>model!$J$9:$J$117</c:f>
              <c:numCache>
                <c:formatCode>0.00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14.543822279485497</c:v>
                </c:pt>
                <c:pt idx="5">
                  <c:v>28.558837642727887</c:v>
                </c:pt>
                <c:pt idx="6">
                  <c:v>42.064273274252088</c:v>
                </c:pt>
                <c:pt idx="7">
                  <c:v>55.078657266696496</c:v>
                </c:pt>
                <c:pt idx="8">
                  <c:v>67.619844039483198</c:v>
                </c:pt>
                <c:pt idx="9">
                  <c:v>79.705038833276774</c:v>
                </c:pt>
                <c:pt idx="10">
                  <c:v>91.35082131383561</c:v>
                </c:pt>
                <c:pt idx="11">
                  <c:v>102.57316831763745</c:v>
                </c:pt>
                <c:pt idx="12">
                  <c:v>113.38747577048429</c:v>
                </c:pt>
                <c:pt idx="13">
                  <c:v>123.80857980915634</c:v>
                </c:pt>
                <c:pt idx="14">
                  <c:v>133.85077713509216</c:v>
                </c:pt>
                <c:pt idx="15">
                  <c:v>143.52784462801816</c:v>
                </c:pt>
                <c:pt idx="16">
                  <c:v>152.85305824643493</c:v>
                </c:pt>
                <c:pt idx="17">
                  <c:v>161.83921124089045</c:v>
                </c:pt>
                <c:pt idx="18">
                  <c:v>170.4986317050269</c:v>
                </c:pt>
                <c:pt idx="19">
                  <c:v>178.84319948847897</c:v>
                </c:pt>
                <c:pt idx="20">
                  <c:v>186.88436249482697</c:v>
                </c:pt>
                <c:pt idx="21">
                  <c:v>194.63315238696319</c:v>
                </c:pt>
                <c:pt idx="22">
                  <c:v>202.10019972141868</c:v>
                </c:pt>
                <c:pt idx="23">
                  <c:v>209.29574853241206</c:v>
                </c:pt>
                <c:pt idx="24">
                  <c:v>216.22967038562936</c:v>
                </c:pt>
                <c:pt idx="25">
                  <c:v>222.91147792101404</c:v>
                </c:pt>
                <c:pt idx="26">
                  <c:v>229.35033790314785</c:v>
                </c:pt>
                <c:pt idx="27">
                  <c:v>235.55508379712501</c:v>
                </c:pt>
                <c:pt idx="28">
                  <c:v>241.53422788717381</c:v>
                </c:pt>
                <c:pt idx="29">
                  <c:v>247.29597295464973</c:v>
                </c:pt>
                <c:pt idx="30">
                  <c:v>252.84822353142306</c:v>
                </c:pt>
                <c:pt idx="31">
                  <c:v>258.19859674409696</c:v>
                </c:pt>
                <c:pt idx="32">
                  <c:v>263.35443276393579</c:v>
                </c:pt>
                <c:pt idx="33">
                  <c:v>268.32280487683772</c:v>
                </c:pt>
                <c:pt idx="34">
                  <c:v>273.11052918716882</c:v>
                </c:pt>
                <c:pt idx="35">
                  <c:v>277.72417396876824</c:v>
                </c:pt>
                <c:pt idx="36">
                  <c:v>282.17006867595711</c:v>
                </c:pt>
                <c:pt idx="37">
                  <c:v>286.45431262690926</c:v>
                </c:pt>
                <c:pt idx="38">
                  <c:v>290.58278337129985</c:v>
                </c:pt>
                <c:pt idx="39">
                  <c:v>294.5611447537093</c:v>
                </c:pt>
                <c:pt idx="40">
                  <c:v>298.39485468384544</c:v>
                </c:pt>
                <c:pt idx="41">
                  <c:v>302.08917262424404</c:v>
                </c:pt>
                <c:pt idx="42">
                  <c:v>305.64916680572003</c:v>
                </c:pt>
                <c:pt idx="43">
                  <c:v>309.07972118046746</c:v>
                </c:pt>
                <c:pt idx="44">
                  <c:v>312.38554212234885</c:v>
                </c:pt>
                <c:pt idx="45">
                  <c:v>315.57116488356394</c:v>
                </c:pt>
                <c:pt idx="46">
                  <c:v>318.64095981655748</c:v>
                </c:pt>
                <c:pt idx="47">
                  <c:v>321.59913836970128</c:v>
                </c:pt>
                <c:pt idx="48">
                  <c:v>324.44975886497531</c:v>
                </c:pt>
                <c:pt idx="49">
                  <c:v>327.19673206557547</c:v>
                </c:pt>
                <c:pt idx="50">
                  <c:v>329.84382654108555</c:v>
                </c:pt>
                <c:pt idx="51">
                  <c:v>332.39467383757358</c:v>
                </c:pt>
                <c:pt idx="52">
                  <c:v>334.85277345970604</c:v>
                </c:pt>
                <c:pt idx="53">
                  <c:v>337.22149767171459</c:v>
                </c:pt>
                <c:pt idx="54">
                  <c:v>339.50409612380167</c:v>
                </c:pt>
                <c:pt idx="55">
                  <c:v>341.70370031033235</c:v>
                </c:pt>
                <c:pt idx="56">
                  <c:v>343.82332786592775</c:v>
                </c:pt>
                <c:pt idx="57">
                  <c:v>345.86588670535491</c:v>
                </c:pt>
                <c:pt idx="58">
                  <c:v>347.83417901289209</c:v>
                </c:pt>
                <c:pt idx="59">
                  <c:v>349.73090508664188</c:v>
                </c:pt>
                <c:pt idx="60">
                  <c:v>351.55866704306811</c:v>
                </c:pt>
                <c:pt idx="61">
                  <c:v>353.31997238683562</c:v>
                </c:pt>
                <c:pt idx="62">
                  <c:v>355.01723745085394</c:v>
                </c:pt>
                <c:pt idx="63">
                  <c:v>356.65279071124166</c:v>
                </c:pt>
                <c:pt idx="64">
                  <c:v>358.22887598176004</c:v>
                </c:pt>
                <c:pt idx="65">
                  <c:v>359.74765549209911</c:v>
                </c:pt>
                <c:pt idx="66">
                  <c:v>361.21121285423794</c:v>
                </c:pt>
                <c:pt idx="67">
                  <c:v>362.62155592094985</c:v>
                </c:pt>
                <c:pt idx="68">
                  <c:v>363.98061954037331</c:v>
                </c:pt>
                <c:pt idx="69">
                  <c:v>365.29026821042828</c:v>
                </c:pt>
                <c:pt idx="70">
                  <c:v>366.55229863671866</c:v>
                </c:pt>
                <c:pt idx="71">
                  <c:v>367.76844219743083</c:v>
                </c:pt>
                <c:pt idx="72">
                  <c:v>368.94036731860967</c:v>
                </c:pt>
                <c:pt idx="73">
                  <c:v>370.06968176307026</c:v>
                </c:pt>
                <c:pt idx="74">
                  <c:v>371.15793483608616</c:v>
                </c:pt>
                <c:pt idx="75">
                  <c:v>372.20661951087936</c:v>
                </c:pt>
                <c:pt idx="76">
                  <c:v>373.21717447682914</c:v>
                </c:pt>
                <c:pt idx="77">
                  <c:v>374.19098611320777</c:v>
                </c:pt>
                <c:pt idx="78">
                  <c:v>375.12939039115344</c:v>
                </c:pt>
                <c:pt idx="79">
                  <c:v>376.03367470648726</c:v>
                </c:pt>
                <c:pt idx="80">
                  <c:v>376.90507964589023</c:v>
                </c:pt>
                <c:pt idx="81">
                  <c:v>377.74480068886288</c:v>
                </c:pt>
                <c:pt idx="82">
                  <c:v>378.55398984780214</c:v>
                </c:pt>
                <c:pt idx="83">
                  <c:v>379.3337572484462</c:v>
                </c:pt>
                <c:pt idx="84">
                  <c:v>380.0851726528544</c:v>
                </c:pt>
                <c:pt idx="85">
                  <c:v>380.80926692701325</c:v>
                </c:pt>
                <c:pt idx="86">
                  <c:v>381.50703345507964</c:v>
                </c:pt>
                <c:pt idx="87">
                  <c:v>382.17942950220413</c:v>
                </c:pt>
                <c:pt idx="88">
                  <c:v>382.82737752780156</c:v>
                </c:pt>
                <c:pt idx="89">
                  <c:v>383.45176645107244</c:v>
                </c:pt>
                <c:pt idx="90">
                  <c:v>384.05345287051</c:v>
                </c:pt>
                <c:pt idx="91">
                  <c:v>384.63326223906688</c:v>
                </c:pt>
                <c:pt idx="92">
                  <c:v>385.19198999659307</c:v>
                </c:pt>
                <c:pt idx="93">
                  <c:v>385.73040266109905</c:v>
                </c:pt>
                <c:pt idx="94">
                  <c:v>386.24923888034107</c:v>
                </c:pt>
                <c:pt idx="95">
                  <c:v>386.749210445171</c:v>
                </c:pt>
                <c:pt idx="96">
                  <c:v>387.23100326604174</c:v>
                </c:pt>
                <c:pt idx="97">
                  <c:v>387.69527831400677</c:v>
                </c:pt>
                <c:pt idx="98">
                  <c:v>388.14267252750579</c:v>
                </c:pt>
                <c:pt idx="99">
                  <c:v>388.57379968617988</c:v>
                </c:pt>
                <c:pt idx="100">
                  <c:v>388.98925125291487</c:v>
                </c:pt>
                <c:pt idx="101">
                  <c:v>389.38959718526905</c:v>
                </c:pt>
                <c:pt idx="102">
                  <c:v>389.775386717397</c:v>
                </c:pt>
                <c:pt idx="103">
                  <c:v>390.14714911354366</c:v>
                </c:pt>
                <c:pt idx="104">
                  <c:v>390.50539439414086</c:v>
                </c:pt>
                <c:pt idx="105">
                  <c:v>390.85061403550446</c:v>
                </c:pt>
                <c:pt idx="106">
                  <c:v>391.1832816440895</c:v>
                </c:pt>
                <c:pt idx="107">
                  <c:v>391.50385360623113</c:v>
                </c:pt>
                <c:pt idx="108">
                  <c:v>391.81276971425979</c:v>
                </c:pt>
              </c:numCache>
            </c:numRef>
          </c:yVal>
        </c:ser>
        <c:ser>
          <c:idx val="2"/>
          <c:order val="2"/>
          <c:tx>
            <c:v>Dtmaks</c:v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model!$I$9:$I$117</c:f>
              <c:numCache>
                <c:formatCode>General</c:formatCode>
                <c:ptCount val="10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</c:numCache>
            </c:numRef>
          </c:xVal>
          <c:yVal>
            <c:numRef>
              <c:f>model!$K$9:$K$117</c:f>
              <c:numCache>
                <c:formatCode>General</c:formatCode>
                <c:ptCount val="109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  <c:pt idx="12">
                  <c:v>400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400</c:v>
                </c:pt>
                <c:pt idx="18">
                  <c:v>400</c:v>
                </c:pt>
                <c:pt idx="19">
                  <c:v>400</c:v>
                </c:pt>
                <c:pt idx="20">
                  <c:v>400</c:v>
                </c:pt>
                <c:pt idx="21">
                  <c:v>400</c:v>
                </c:pt>
                <c:pt idx="22">
                  <c:v>400</c:v>
                </c:pt>
                <c:pt idx="23">
                  <c:v>400</c:v>
                </c:pt>
                <c:pt idx="24">
                  <c:v>400</c:v>
                </c:pt>
                <c:pt idx="25">
                  <c:v>400</c:v>
                </c:pt>
                <c:pt idx="26">
                  <c:v>400</c:v>
                </c:pt>
                <c:pt idx="27">
                  <c:v>400</c:v>
                </c:pt>
                <c:pt idx="28">
                  <c:v>400</c:v>
                </c:pt>
                <c:pt idx="29">
                  <c:v>400</c:v>
                </c:pt>
                <c:pt idx="30">
                  <c:v>400</c:v>
                </c:pt>
                <c:pt idx="31">
                  <c:v>400</c:v>
                </c:pt>
                <c:pt idx="32">
                  <c:v>400</c:v>
                </c:pt>
                <c:pt idx="33">
                  <c:v>400</c:v>
                </c:pt>
                <c:pt idx="34">
                  <c:v>400</c:v>
                </c:pt>
                <c:pt idx="35">
                  <c:v>400</c:v>
                </c:pt>
                <c:pt idx="36">
                  <c:v>400</c:v>
                </c:pt>
                <c:pt idx="37">
                  <c:v>400</c:v>
                </c:pt>
                <c:pt idx="38">
                  <c:v>400</c:v>
                </c:pt>
                <c:pt idx="39">
                  <c:v>400</c:v>
                </c:pt>
                <c:pt idx="40">
                  <c:v>400</c:v>
                </c:pt>
                <c:pt idx="41">
                  <c:v>400</c:v>
                </c:pt>
                <c:pt idx="42">
                  <c:v>400</c:v>
                </c:pt>
                <c:pt idx="43">
                  <c:v>400</c:v>
                </c:pt>
                <c:pt idx="44">
                  <c:v>400</c:v>
                </c:pt>
                <c:pt idx="45">
                  <c:v>400</c:v>
                </c:pt>
                <c:pt idx="46">
                  <c:v>400</c:v>
                </c:pt>
                <c:pt idx="47">
                  <c:v>400</c:v>
                </c:pt>
                <c:pt idx="48">
                  <c:v>400</c:v>
                </c:pt>
                <c:pt idx="49">
                  <c:v>400</c:v>
                </c:pt>
                <c:pt idx="50">
                  <c:v>400</c:v>
                </c:pt>
                <c:pt idx="51">
                  <c:v>400</c:v>
                </c:pt>
                <c:pt idx="52">
                  <c:v>400</c:v>
                </c:pt>
                <c:pt idx="53">
                  <c:v>400</c:v>
                </c:pt>
                <c:pt idx="54">
                  <c:v>400</c:v>
                </c:pt>
                <c:pt idx="55">
                  <c:v>400</c:v>
                </c:pt>
                <c:pt idx="56">
                  <c:v>400</c:v>
                </c:pt>
                <c:pt idx="57">
                  <c:v>400</c:v>
                </c:pt>
                <c:pt idx="58">
                  <c:v>400</c:v>
                </c:pt>
                <c:pt idx="59">
                  <c:v>400</c:v>
                </c:pt>
                <c:pt idx="60">
                  <c:v>400</c:v>
                </c:pt>
                <c:pt idx="61">
                  <c:v>400</c:v>
                </c:pt>
                <c:pt idx="62">
                  <c:v>400</c:v>
                </c:pt>
                <c:pt idx="63">
                  <c:v>400</c:v>
                </c:pt>
                <c:pt idx="64">
                  <c:v>400</c:v>
                </c:pt>
                <c:pt idx="65">
                  <c:v>400</c:v>
                </c:pt>
                <c:pt idx="66">
                  <c:v>400</c:v>
                </c:pt>
                <c:pt idx="67">
                  <c:v>400</c:v>
                </c:pt>
                <c:pt idx="68">
                  <c:v>400</c:v>
                </c:pt>
                <c:pt idx="69">
                  <c:v>400</c:v>
                </c:pt>
                <c:pt idx="70">
                  <c:v>400</c:v>
                </c:pt>
                <c:pt idx="71">
                  <c:v>400</c:v>
                </c:pt>
                <c:pt idx="72">
                  <c:v>400</c:v>
                </c:pt>
                <c:pt idx="73">
                  <c:v>400</c:v>
                </c:pt>
                <c:pt idx="74">
                  <c:v>400</c:v>
                </c:pt>
                <c:pt idx="75">
                  <c:v>400</c:v>
                </c:pt>
                <c:pt idx="76">
                  <c:v>400</c:v>
                </c:pt>
                <c:pt idx="77">
                  <c:v>400</c:v>
                </c:pt>
                <c:pt idx="78">
                  <c:v>400</c:v>
                </c:pt>
                <c:pt idx="79">
                  <c:v>400</c:v>
                </c:pt>
                <c:pt idx="80">
                  <c:v>400</c:v>
                </c:pt>
                <c:pt idx="81">
                  <c:v>400</c:v>
                </c:pt>
                <c:pt idx="82">
                  <c:v>400</c:v>
                </c:pt>
                <c:pt idx="83">
                  <c:v>400</c:v>
                </c:pt>
                <c:pt idx="84">
                  <c:v>400</c:v>
                </c:pt>
                <c:pt idx="85">
                  <c:v>400</c:v>
                </c:pt>
                <c:pt idx="86">
                  <c:v>400</c:v>
                </c:pt>
                <c:pt idx="87">
                  <c:v>400</c:v>
                </c:pt>
                <c:pt idx="88">
                  <c:v>400</c:v>
                </c:pt>
                <c:pt idx="89">
                  <c:v>400</c:v>
                </c:pt>
                <c:pt idx="90">
                  <c:v>400</c:v>
                </c:pt>
                <c:pt idx="91">
                  <c:v>400</c:v>
                </c:pt>
                <c:pt idx="92">
                  <c:v>400</c:v>
                </c:pt>
                <c:pt idx="93">
                  <c:v>400</c:v>
                </c:pt>
                <c:pt idx="94">
                  <c:v>400</c:v>
                </c:pt>
                <c:pt idx="95">
                  <c:v>400</c:v>
                </c:pt>
                <c:pt idx="96">
                  <c:v>400</c:v>
                </c:pt>
                <c:pt idx="97">
                  <c:v>400</c:v>
                </c:pt>
                <c:pt idx="98">
                  <c:v>400</c:v>
                </c:pt>
                <c:pt idx="99">
                  <c:v>400</c:v>
                </c:pt>
                <c:pt idx="100">
                  <c:v>400</c:v>
                </c:pt>
                <c:pt idx="101">
                  <c:v>400</c:v>
                </c:pt>
                <c:pt idx="102">
                  <c:v>400</c:v>
                </c:pt>
                <c:pt idx="103">
                  <c:v>400</c:v>
                </c:pt>
                <c:pt idx="104">
                  <c:v>400</c:v>
                </c:pt>
                <c:pt idx="105">
                  <c:v>400</c:v>
                </c:pt>
                <c:pt idx="106">
                  <c:v>400</c:v>
                </c:pt>
                <c:pt idx="107">
                  <c:v>400</c:v>
                </c:pt>
                <c:pt idx="108">
                  <c:v>400</c:v>
                </c:pt>
              </c:numCache>
            </c:numRef>
          </c:yVal>
        </c:ser>
        <c:ser>
          <c:idx val="3"/>
          <c:order val="3"/>
          <c:tx>
            <c:v>błąd bezwzgl.</c:v>
          </c:tx>
          <c:spPr>
            <a:ln w="31750"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model!$I$9:$I$117</c:f>
              <c:numCache>
                <c:formatCode>General</c:formatCode>
                <c:ptCount val="10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</c:numCache>
            </c:numRef>
          </c:xVal>
          <c:yVal>
            <c:numRef>
              <c:f>model!$L$9:$L$117</c:f>
              <c:numCache>
                <c:formatCode>0.00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13.750751363925353</c:v>
                </c:pt>
                <c:pt idx="5">
                  <c:v>10.976046078202344</c:v>
                </c:pt>
                <c:pt idx="6">
                  <c:v>10.648905020321557</c:v>
                </c:pt>
                <c:pt idx="7">
                  <c:v>8.8748311053965239</c:v>
                </c:pt>
                <c:pt idx="8">
                  <c:v>9.8995358054780382</c:v>
                </c:pt>
                <c:pt idx="9">
                  <c:v>10.992635585327861</c:v>
                </c:pt>
                <c:pt idx="10">
                  <c:v>10.587163182288407</c:v>
                </c:pt>
                <c:pt idx="11">
                  <c:v>10.217529356781156</c:v>
                </c:pt>
                <c:pt idx="12">
                  <c:v>10.643531981453691</c:v>
                </c:pt>
                <c:pt idx="13">
                  <c:v>13.788319415649838</c:v>
                </c:pt>
                <c:pt idx="14">
                  <c:v>14.5988352680086</c:v>
                </c:pt>
                <c:pt idx="15">
                  <c:v>13.836496457253133</c:v>
                </c:pt>
                <c:pt idx="16">
                  <c:v>15.751592916355747</c:v>
                </c:pt>
                <c:pt idx="17">
                  <c:v>15.680168604070786</c:v>
                </c:pt>
                <c:pt idx="18">
                  <c:v>15.935476822104874</c:v>
                </c:pt>
                <c:pt idx="19">
                  <c:v>16.50563772082333</c:v>
                </c:pt>
                <c:pt idx="20">
                  <c:v>17.379203396645863</c:v>
                </c:pt>
                <c:pt idx="21">
                  <c:v>18.545142186680209</c:v>
                </c:pt>
                <c:pt idx="22">
                  <c:v>17.667242139046436</c:v>
                </c:pt>
                <c:pt idx="23">
                  <c:v>19.386422010223583</c:v>
                </c:pt>
                <c:pt idx="24">
                  <c:v>19.041647443827998</c:v>
                </c:pt>
                <c:pt idx="25">
                  <c:v>18.948987195265033</c:v>
                </c:pt>
                <c:pt idx="26">
                  <c:v>19.486871399177716</c:v>
                </c:pt>
                <c:pt idx="27">
                  <c:v>19.871272792022268</c:v>
                </c:pt>
                <c:pt idx="28">
                  <c:v>20.481275988795176</c:v>
                </c:pt>
                <c:pt idx="29">
                  <c:v>18.983096812792127</c:v>
                </c:pt>
                <c:pt idx="30">
                  <c:v>18.082009026716491</c:v>
                </c:pt>
                <c:pt idx="31">
                  <c:v>19.320783100864276</c:v>
                </c:pt>
                <c:pt idx="32">
                  <c:v>18.816109871723143</c:v>
                </c:pt>
                <c:pt idx="33">
                  <c:v>18.111303650294019</c:v>
                </c:pt>
                <c:pt idx="34">
                  <c:v>19.912726626784661</c:v>
                </c:pt>
                <c:pt idx="35">
                  <c:v>19.950244635882882</c:v>
                </c:pt>
                <c:pt idx="36">
                  <c:v>19.767915820166877</c:v>
                </c:pt>
                <c:pt idx="37">
                  <c:v>17.809253264563608</c:v>
                </c:pt>
                <c:pt idx="38">
                  <c:v>18.331945310870651</c:v>
                </c:pt>
                <c:pt idx="39">
                  <c:v>18.61714981993407</c:v>
                </c:pt>
                <c:pt idx="40">
                  <c:v>19.047005781270798</c:v>
                </c:pt>
                <c:pt idx="41">
                  <c:v>17.67826923622107</c:v>
                </c:pt>
                <c:pt idx="42">
                  <c:v>18.769437845442724</c:v>
                </c:pt>
                <c:pt idx="43">
                  <c:v>17.276867966819339</c:v>
                </c:pt>
                <c:pt idx="44">
                  <c:v>18.622209815635586</c:v>
                </c:pt>
                <c:pt idx="45">
                  <c:v>17.762168449769376</c:v>
                </c:pt>
                <c:pt idx="46">
                  <c:v>16.630358012899876</c:v>
                </c:pt>
                <c:pt idx="47">
                  <c:v>18.32334225045372</c:v>
                </c:pt>
                <c:pt idx="48">
                  <c:v>17.798303150528568</c:v>
                </c:pt>
                <c:pt idx="49">
                  <c:v>16.989314446052447</c:v>
                </c:pt>
                <c:pt idx="50">
                  <c:v>16.667801365891137</c:v>
                </c:pt>
                <c:pt idx="51">
                  <c:v>16.442535464751984</c:v>
                </c:pt>
                <c:pt idx="52">
                  <c:v>16.310017237968395</c:v>
                </c:pt>
                <c:pt idx="53">
                  <c:v>15.879277522083839</c:v>
                </c:pt>
                <c:pt idx="54">
                  <c:v>15.922260465345573</c:v>
                </c:pt>
                <c:pt idx="55">
                  <c:v>16.048237674163772</c:v>
                </c:pt>
                <c:pt idx="56">
                  <c:v>16.254191513917135</c:v>
                </c:pt>
                <c:pt idx="57">
                  <c:v>14.211632674489977</c:v>
                </c:pt>
                <c:pt idx="58">
                  <c:v>14.181324863076895</c:v>
                </c:pt>
                <c:pt idx="59">
                  <c:v>14.610180184675926</c:v>
                </c:pt>
                <c:pt idx="60">
                  <c:v>15.107999623598573</c:v>
                </c:pt>
                <c:pt idx="61">
                  <c:v>15.672275675179833</c:v>
                </c:pt>
                <c:pt idx="62">
                  <c:v>13.975010611161508</c:v>
                </c:pt>
                <c:pt idx="63">
                  <c:v>14.277441846897887</c:v>
                </c:pt>
                <c:pt idx="64">
                  <c:v>12.70135657637951</c:v>
                </c:pt>
                <c:pt idx="65">
                  <c:v>13.508158461389257</c:v>
                </c:pt>
                <c:pt idx="66">
                  <c:v>14.370182494599248</c:v>
                </c:pt>
                <c:pt idx="67">
                  <c:v>12.959839427887346</c:v>
                </c:pt>
                <c:pt idx="68">
                  <c:v>13.538760304587925</c:v>
                </c:pt>
                <c:pt idx="69">
                  <c:v>12.229111634532956</c:v>
                </c:pt>
                <c:pt idx="70">
                  <c:v>13.292662603591396</c:v>
                </c:pt>
                <c:pt idx="71">
                  <c:v>12.076519042879227</c:v>
                </c:pt>
                <c:pt idx="72">
                  <c:v>13.230175317049202</c:v>
                </c:pt>
                <c:pt idx="73">
                  <c:v>12.100860872588612</c:v>
                </c:pt>
                <c:pt idx="74">
                  <c:v>13.338189194921597</c:v>
                </c:pt>
                <c:pt idx="75">
                  <c:v>12.289504520128389</c:v>
                </c:pt>
                <c:pt idx="76">
                  <c:v>11.27894955417861</c:v>
                </c:pt>
                <c:pt idx="77">
                  <c:v>10.305137917799982</c:v>
                </c:pt>
                <c:pt idx="78">
                  <c:v>11.304718135978362</c:v>
                </c:pt>
                <c:pt idx="79">
                  <c:v>10.400433820644537</c:v>
                </c:pt>
                <c:pt idx="80">
                  <c:v>11.854610276590336</c:v>
                </c:pt>
                <c:pt idx="81">
                  <c:v>11.01488923361768</c:v>
                </c:pt>
                <c:pt idx="82">
                  <c:v>10.205700074678418</c:v>
                </c:pt>
                <c:pt idx="83">
                  <c:v>9.4259326740343568</c:v>
                </c:pt>
                <c:pt idx="84">
                  <c:v>11.000098664975042</c:v>
                </c:pt>
                <c:pt idx="85">
                  <c:v>10.276004390816183</c:v>
                </c:pt>
                <c:pt idx="86">
                  <c:v>9.5782378627498019</c:v>
                </c:pt>
                <c:pt idx="87">
                  <c:v>11.231423210974128</c:v>
                </c:pt>
                <c:pt idx="88">
                  <c:v>10.583475185376699</c:v>
                </c:pt>
                <c:pt idx="89">
                  <c:v>9.9590862621058136</c:v>
                </c:pt>
                <c:pt idx="90">
                  <c:v>9.3573998426682579</c:v>
                </c:pt>
                <c:pt idx="91">
                  <c:v>8.7775904741113777</c:v>
                </c:pt>
                <c:pt idx="92">
                  <c:v>10.156847212709238</c:v>
                </c:pt>
                <c:pt idx="93">
                  <c:v>9.6184345482032541</c:v>
                </c:pt>
                <c:pt idx="94">
                  <c:v>9.0995983289612354</c:v>
                </c:pt>
                <c:pt idx="95">
                  <c:v>8.5996267641313011</c:v>
                </c:pt>
                <c:pt idx="96">
                  <c:v>8.117833943260564</c:v>
                </c:pt>
                <c:pt idx="97">
                  <c:v>7.6535588952955322</c:v>
                </c:pt>
                <c:pt idx="98">
                  <c:v>9.5317460771453284</c:v>
                </c:pt>
                <c:pt idx="99">
                  <c:v>9.1006189184712412</c:v>
                </c:pt>
                <c:pt idx="100">
                  <c:v>8.6851673517362542</c:v>
                </c:pt>
                <c:pt idx="101">
                  <c:v>8.2848214193820695</c:v>
                </c:pt>
                <c:pt idx="102">
                  <c:v>7.8990318872541252</c:v>
                </c:pt>
                <c:pt idx="103">
                  <c:v>7.5272694911074609</c:v>
                </c:pt>
                <c:pt idx="104">
                  <c:v>9.4946056058591353</c:v>
                </c:pt>
                <c:pt idx="105">
                  <c:v>9.1493859644955364</c:v>
                </c:pt>
                <c:pt idx="106">
                  <c:v>8.8167183559104956</c:v>
                </c:pt>
                <c:pt idx="107">
                  <c:v>-391.50385360623113</c:v>
                </c:pt>
                <c:pt idx="108">
                  <c:v>-391.81276971425979</c:v>
                </c:pt>
              </c:numCache>
            </c:numRef>
          </c:yVal>
        </c:ser>
        <c:axId val="63876096"/>
        <c:axId val="64300928"/>
      </c:scatterChart>
      <c:scatterChart>
        <c:scatterStyle val="lineMarker"/>
        <c:ser>
          <c:idx val="4"/>
          <c:order val="4"/>
          <c:tx>
            <c:v>Moc</c:v>
          </c:tx>
          <c:spPr>
            <a:ln w="28575">
              <a:solidFill>
                <a:schemeClr val="accent2"/>
              </a:solidFill>
            </a:ln>
          </c:spPr>
          <c:marker>
            <c:symbol val="circle"/>
            <c:size val="6"/>
            <c:spPr>
              <a:solidFill>
                <a:schemeClr val="accent2"/>
              </a:solidFill>
              <a:ln w="12700">
                <a:solidFill>
                  <a:schemeClr val="tx1"/>
                </a:solidFill>
              </a:ln>
            </c:spPr>
          </c:marker>
          <c:xVal>
            <c:numRef>
              <c:f>model!$F$9:$F$117</c:f>
              <c:numCache>
                <c:formatCode>General</c:formatCode>
                <c:ptCount val="10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</c:numCache>
            </c:numRef>
          </c:xVal>
          <c:yVal>
            <c:numRef>
              <c:f>model!$D$9:$D$117</c:f>
              <c:numCache>
                <c:formatCode>0.000</c:formatCode>
                <c:ptCount val="109"/>
                <c:pt idx="0">
                  <c:v>0</c:v>
                </c:pt>
                <c:pt idx="1">
                  <c:v>2.4771784232365142</c:v>
                </c:pt>
                <c:pt idx="2">
                  <c:v>2.4771784232365142</c:v>
                </c:pt>
                <c:pt idx="3">
                  <c:v>2.4771784232365142</c:v>
                </c:pt>
                <c:pt idx="4">
                  <c:v>2.5</c:v>
                </c:pt>
                <c:pt idx="5">
                  <c:v>2.4771784232365142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2.4771784232365142</c:v>
                </c:pt>
                <c:pt idx="10">
                  <c:v>2.4771784232365142</c:v>
                </c:pt>
                <c:pt idx="11">
                  <c:v>2.4771784232365142</c:v>
                </c:pt>
                <c:pt idx="12">
                  <c:v>2.4771784232365142</c:v>
                </c:pt>
                <c:pt idx="13">
                  <c:v>2.5</c:v>
                </c:pt>
                <c:pt idx="14">
                  <c:v>2.4771784232365142</c:v>
                </c:pt>
                <c:pt idx="15">
                  <c:v>2.5</c:v>
                </c:pt>
                <c:pt idx="16">
                  <c:v>2.4771784232365142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2.4771784232365142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2.5</c:v>
                </c:pt>
                <c:pt idx="31">
                  <c:v>2.4771784232365142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  <c:pt idx="37">
                  <c:v>2.4771784232365142</c:v>
                </c:pt>
                <c:pt idx="38">
                  <c:v>2.5</c:v>
                </c:pt>
                <c:pt idx="39">
                  <c:v>2.5</c:v>
                </c:pt>
                <c:pt idx="40">
                  <c:v>2.5</c:v>
                </c:pt>
                <c:pt idx="41">
                  <c:v>2.5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2.5</c:v>
                </c:pt>
                <c:pt idx="48">
                  <c:v>2.5</c:v>
                </c:pt>
                <c:pt idx="49">
                  <c:v>2.5</c:v>
                </c:pt>
                <c:pt idx="50">
                  <c:v>2.5</c:v>
                </c:pt>
                <c:pt idx="51">
                  <c:v>2.5</c:v>
                </c:pt>
                <c:pt idx="52">
                  <c:v>2.5</c:v>
                </c:pt>
                <c:pt idx="53">
                  <c:v>2.5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2.4771784232365142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2.5</c:v>
                </c:pt>
                <c:pt idx="66">
                  <c:v>2.5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2.5</c:v>
                </c:pt>
                <c:pt idx="98">
                  <c:v>2.5</c:v>
                </c:pt>
                <c:pt idx="99">
                  <c:v>2.5</c:v>
                </c:pt>
                <c:pt idx="100">
                  <c:v>2.5</c:v>
                </c:pt>
                <c:pt idx="101">
                  <c:v>2.5</c:v>
                </c:pt>
                <c:pt idx="102">
                  <c:v>2.5</c:v>
                </c:pt>
                <c:pt idx="103">
                  <c:v>2.5</c:v>
                </c:pt>
                <c:pt idx="104">
                  <c:v>2.5</c:v>
                </c:pt>
                <c:pt idx="105">
                  <c:v>2.5</c:v>
                </c:pt>
                <c:pt idx="106">
                  <c:v>2.5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</c:ser>
        <c:axId val="64313216"/>
        <c:axId val="64311296"/>
      </c:scatterChart>
      <c:valAx>
        <c:axId val="63876096"/>
        <c:scaling>
          <c:orientation val="minMax"/>
          <c:max val="1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r>
                  <a:rPr lang="en-US" sz="1200" b="1">
                    <a:latin typeface="Arial" pitchFamily="34" charset="0"/>
                    <a:cs typeface="Arial" pitchFamily="34" charset="0"/>
                  </a:rPr>
                  <a:t>Czas - t, min.</a:t>
                </a:r>
              </a:p>
            </c:rich>
          </c:tx>
        </c:title>
        <c:numFmt formatCode="General" sourceLinked="1"/>
        <c:tickLblPos val="nextTo"/>
        <c:spPr>
          <a:solidFill>
            <a:schemeClr val="bg1"/>
          </a:solidFill>
          <a:ln w="22225">
            <a:solidFill>
              <a:srgbClr val="002060"/>
            </a:solidFill>
          </a:ln>
        </c:spPr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64300928"/>
        <c:crossesAt val="0"/>
        <c:crossBetween val="midCat"/>
        <c:majorUnit val="10"/>
        <c:minorUnit val="5"/>
      </c:valAx>
      <c:valAx>
        <c:axId val="64300928"/>
        <c:scaling>
          <c:orientation val="minMax"/>
          <c:max val="500"/>
          <c:min val="-10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 baseline="30000">
                    <a:latin typeface="Arial" pitchFamily="34" charset="0"/>
                    <a:cs typeface="Arial" pitchFamily="34" charset="0"/>
                  </a:defRPr>
                </a:pPr>
                <a:r>
                  <a:rPr lang="pl-PL" sz="1400" baseline="30000">
                    <a:latin typeface="Arial" pitchFamily="34" charset="0"/>
                    <a:cs typeface="Arial" pitchFamily="34" charset="0"/>
                  </a:rPr>
                  <a:t>Przyrost temperatury- </a:t>
                </a:r>
                <a:r>
                  <a:rPr lang="en-US" sz="1400" baseline="30000">
                    <a:latin typeface="Symbol" pitchFamily="18" charset="2"/>
                    <a:cs typeface="Arial" pitchFamily="34" charset="0"/>
                  </a:rPr>
                  <a:t>D</a:t>
                </a:r>
                <a:r>
                  <a:rPr lang="en-US" sz="1400" baseline="30000">
                    <a:latin typeface="Arial" pitchFamily="34" charset="0"/>
                    <a:cs typeface="Arial" pitchFamily="34" charset="0"/>
                  </a:rPr>
                  <a:t>t</a:t>
                </a:r>
                <a:r>
                  <a:rPr lang="pl-PL" sz="1400" baseline="30000">
                    <a:latin typeface="Arial" pitchFamily="34" charset="0"/>
                    <a:cs typeface="Arial" pitchFamily="34" charset="0"/>
                  </a:rPr>
                  <a:t>, oC</a:t>
                </a:r>
                <a:endParaRPr lang="en-US" sz="1400" baseline="30000">
                  <a:latin typeface="Arial" pitchFamily="34" charset="0"/>
                  <a:cs typeface="Arial" pitchFamily="34" charset="0"/>
                </a:endParaRPr>
              </a:p>
            </c:rich>
          </c:tx>
        </c:title>
        <c:numFmt formatCode="0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63876096"/>
        <c:crossesAt val="0"/>
        <c:crossBetween val="midCat"/>
        <c:majorUnit val="50"/>
        <c:minorUnit val="25"/>
      </c:valAx>
      <c:valAx>
        <c:axId val="64311296"/>
        <c:scaling>
          <c:orientation val="minMax"/>
          <c:max val="2.8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Moc</a:t>
                </a:r>
                <a:r>
                  <a:rPr lang="pl-PL" baseline="0"/>
                  <a:t>, kW</a:t>
                </a:r>
                <a:endParaRPr lang="pl-PL"/>
              </a:p>
            </c:rich>
          </c:tx>
        </c:title>
        <c:numFmt formatCode="0.0" sourceLinked="0"/>
        <c:tickLblPos val="nextTo"/>
        <c:crossAx val="64313216"/>
        <c:crosses val="max"/>
        <c:crossBetween val="midCat"/>
      </c:valAx>
      <c:valAx>
        <c:axId val="64313216"/>
        <c:scaling>
          <c:orientation val="minMax"/>
        </c:scaling>
        <c:delete val="1"/>
        <c:axPos val="b"/>
        <c:numFmt formatCode="General" sourceLinked="1"/>
        <c:tickLblPos val="nextTo"/>
        <c:crossAx val="64311296"/>
        <c:crosses val="autoZero"/>
        <c:crossBetween val="midCat"/>
      </c:valAx>
      <c:spPr>
        <a:ln w="25400">
          <a:solidFill>
            <a:schemeClr val="tx1"/>
          </a:solidFill>
        </a:ln>
      </c:spPr>
    </c:plotArea>
    <c:legend>
      <c:legendPos val="r"/>
    </c:legend>
    <c:plotVisOnly val="1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1469543079678661"/>
          <c:y val="1.1702038473692021E-2"/>
          <c:w val="0.83803054981170366"/>
          <c:h val="0.81905505273514911"/>
        </c:manualLayout>
      </c:layout>
      <c:scatterChart>
        <c:scatterStyle val="lineMarker"/>
        <c:ser>
          <c:idx val="1"/>
          <c:order val="0"/>
          <c:tx>
            <c:v>tn</c:v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FF0000"/>
              </a:solidFill>
              <a:ln w="19050">
                <a:solidFill>
                  <a:sysClr val="windowText" lastClr="000000"/>
                </a:solidFill>
              </a:ln>
            </c:spPr>
          </c:marker>
          <c:trendline>
            <c:spPr>
              <a:ln w="44450">
                <a:solidFill>
                  <a:srgbClr val="FF0000"/>
                </a:solidFill>
                <a:prstDash val="dash"/>
              </a:ln>
            </c:spPr>
            <c:trendlineType val="poly"/>
            <c:order val="2"/>
          </c:trendline>
          <c:xVal>
            <c:numRef>
              <c:f>'H= const'!$U$47:$U$49</c:f>
              <c:numCache>
                <c:formatCode>General</c:formatCode>
                <c:ptCount val="3"/>
                <c:pt idx="0">
                  <c:v>80</c:v>
                </c:pt>
                <c:pt idx="1">
                  <c:v>200</c:v>
                </c:pt>
                <c:pt idx="2">
                  <c:v>320</c:v>
                </c:pt>
              </c:numCache>
            </c:numRef>
          </c:xVal>
          <c:yVal>
            <c:numRef>
              <c:f>'H= const'!$V$47:$V$49</c:f>
              <c:numCache>
                <c:formatCode>General</c:formatCode>
                <c:ptCount val="3"/>
                <c:pt idx="0">
                  <c:v>5</c:v>
                </c:pt>
                <c:pt idx="1">
                  <c:v>6</c:v>
                </c:pt>
                <c:pt idx="2">
                  <c:v>17</c:v>
                </c:pt>
              </c:numCache>
            </c:numRef>
          </c:yVal>
        </c:ser>
        <c:ser>
          <c:idx val="0"/>
          <c:order val="1"/>
          <c:tx>
            <c:v>tch</c:v>
          </c:tx>
          <c:spPr>
            <a:ln w="41275">
              <a:noFill/>
            </a:ln>
          </c:spPr>
          <c:marker>
            <c:symbol val="circle"/>
            <c:size val="12"/>
            <c:spPr>
              <a:solidFill>
                <a:srgbClr val="00B0F0"/>
              </a:solidFill>
              <a:ln w="19050">
                <a:solidFill>
                  <a:schemeClr val="tx1"/>
                </a:solidFill>
              </a:ln>
            </c:spPr>
          </c:marker>
          <c:trendline>
            <c:spPr>
              <a:ln w="44450">
                <a:solidFill>
                  <a:srgbClr val="00B0F0"/>
                </a:solidFill>
                <a:prstDash val="dash"/>
              </a:ln>
            </c:spPr>
            <c:trendlineType val="poly"/>
            <c:order val="2"/>
          </c:trendline>
          <c:xVal>
            <c:numRef>
              <c:f>'H= const'!$U$47:$U$49</c:f>
              <c:numCache>
                <c:formatCode>General</c:formatCode>
                <c:ptCount val="3"/>
                <c:pt idx="0">
                  <c:v>80</c:v>
                </c:pt>
                <c:pt idx="1">
                  <c:v>200</c:v>
                </c:pt>
                <c:pt idx="2">
                  <c:v>320</c:v>
                </c:pt>
              </c:numCache>
            </c:numRef>
          </c:xVal>
          <c:yVal>
            <c:numRef>
              <c:f>'H= const'!$W$47:$W$49</c:f>
              <c:numCache>
                <c:formatCode>General</c:formatCode>
                <c:ptCount val="3"/>
                <c:pt idx="0">
                  <c:v>15</c:v>
                </c:pt>
                <c:pt idx="1">
                  <c:v>6</c:v>
                </c:pt>
                <c:pt idx="2">
                  <c:v>5</c:v>
                </c:pt>
              </c:numCache>
            </c:numRef>
          </c:yVal>
        </c:ser>
        <c:ser>
          <c:idx val="2"/>
          <c:order val="2"/>
          <c:tx>
            <c:v>tc</c:v>
          </c:tx>
          <c:spPr>
            <a:ln w="28575">
              <a:noFill/>
            </a:ln>
          </c:spPr>
          <c:marker>
            <c:symbol val="circle"/>
            <c:size val="14"/>
            <c:spPr>
              <a:solidFill>
                <a:srgbClr val="0070C0"/>
              </a:solidFill>
              <a:ln w="25400">
                <a:solidFill>
                  <a:srgbClr val="FF0000"/>
                </a:solidFill>
              </a:ln>
            </c:spPr>
          </c:marker>
          <c:trendline>
            <c:spPr>
              <a:ln w="44450">
                <a:solidFill>
                  <a:srgbClr val="002060"/>
                </a:solidFill>
              </a:ln>
            </c:spPr>
            <c:trendlineType val="poly"/>
            <c:order val="2"/>
          </c:trendline>
          <c:xVal>
            <c:numRef>
              <c:f>'H= const'!$U$47:$U$49</c:f>
              <c:numCache>
                <c:formatCode>General</c:formatCode>
                <c:ptCount val="3"/>
                <c:pt idx="0">
                  <c:v>80</c:v>
                </c:pt>
                <c:pt idx="1">
                  <c:v>200</c:v>
                </c:pt>
                <c:pt idx="2">
                  <c:v>320</c:v>
                </c:pt>
              </c:numCache>
            </c:numRef>
          </c:xVal>
          <c:yVal>
            <c:numRef>
              <c:f>'H= const'!$X$47:$X$49</c:f>
              <c:numCache>
                <c:formatCode>General</c:formatCode>
                <c:ptCount val="3"/>
                <c:pt idx="0">
                  <c:v>20</c:v>
                </c:pt>
                <c:pt idx="1">
                  <c:v>12</c:v>
                </c:pt>
                <c:pt idx="2">
                  <c:v>22</c:v>
                </c:pt>
              </c:numCache>
            </c:numRef>
          </c:yVal>
        </c:ser>
        <c:axId val="65369600"/>
        <c:axId val="65371520"/>
      </c:scatterChart>
      <c:valAx>
        <c:axId val="65369600"/>
        <c:scaling>
          <c:orientation val="minMax"/>
          <c:max val="340"/>
          <c:min val="60"/>
        </c:scaling>
        <c:axPos val="b"/>
        <c:majorGridlines>
          <c:spPr>
            <a:ln w="19050">
              <a:solidFill>
                <a:sysClr val="windowText" lastClr="000000">
                  <a:tint val="75000"/>
                  <a:shade val="95000"/>
                  <a:satMod val="105000"/>
                </a:sys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pl-PL" sz="1800">
                    <a:latin typeface="Symbol" pitchFamily="18" charset="2"/>
                    <a:cs typeface="Arial" pitchFamily="34" charset="0"/>
                  </a:rPr>
                  <a:t>D</a:t>
                </a:r>
                <a:r>
                  <a:rPr lang="pl-PL" sz="1400">
                    <a:latin typeface="Arial" pitchFamily="34" charset="0"/>
                    <a:cs typeface="Arial" pitchFamily="34" charset="0"/>
                  </a:rPr>
                  <a:t>t zadana , </a:t>
                </a:r>
                <a:r>
                  <a:rPr lang="pl-PL" sz="1400" baseline="30000">
                    <a:latin typeface="Arial" pitchFamily="34" charset="0"/>
                    <a:cs typeface="Arial" pitchFamily="34" charset="0"/>
                  </a:rPr>
                  <a:t>o</a:t>
                </a:r>
                <a:r>
                  <a:rPr lang="pl-PL" sz="1400">
                    <a:latin typeface="Arial" pitchFamily="34" charset="0"/>
                    <a:cs typeface="Arial" pitchFamily="34" charset="0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0.47076000052682854"/>
              <c:y val="0.91521084434470257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pl-PL"/>
          </a:p>
        </c:txPr>
        <c:crossAx val="65371520"/>
        <c:crosses val="autoZero"/>
        <c:crossBetween val="midCat"/>
        <c:majorUnit val="20"/>
      </c:valAx>
      <c:valAx>
        <c:axId val="65371520"/>
        <c:scaling>
          <c:orientation val="minMax"/>
        </c:scaling>
        <c:axPos val="l"/>
        <c:majorGridlines>
          <c:spPr>
            <a:ln w="15875"/>
          </c:spPr>
        </c:majorGridlines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US" sz="1600" b="1">
                    <a:latin typeface="Arial" pitchFamily="34" charset="0"/>
                    <a:cs typeface="Arial" pitchFamily="34" charset="0"/>
                  </a:rPr>
                  <a:t>Czas</a:t>
                </a:r>
                <a:r>
                  <a:rPr lang="pl-PL" sz="1600" b="1">
                    <a:latin typeface="Arial" pitchFamily="34" charset="0"/>
                    <a:cs typeface="Arial" pitchFamily="34" charset="0"/>
                  </a:rPr>
                  <a:t> nagrzewania- </a:t>
                </a:r>
                <a:r>
                  <a:rPr lang="pl-PL" sz="1800" b="1">
                    <a:latin typeface="Symbol" pitchFamily="18" charset="2"/>
                    <a:cs typeface="Arial" pitchFamily="34" charset="0"/>
                  </a:rPr>
                  <a:t>t</a:t>
                </a:r>
                <a:r>
                  <a:rPr lang="pl-PL" sz="1600" b="1" baseline="-25000">
                    <a:latin typeface="Arial" pitchFamily="34" charset="0"/>
                    <a:cs typeface="Arial" pitchFamily="34" charset="0"/>
                  </a:rPr>
                  <a:t>n</a:t>
                </a:r>
                <a:r>
                  <a:rPr lang="pl-PL" sz="1600" b="1">
                    <a:latin typeface="Arial" pitchFamily="34" charset="0"/>
                    <a:cs typeface="Arial" pitchFamily="34" charset="0"/>
                  </a:rPr>
                  <a:t> , chłodzenia- </a:t>
                </a:r>
                <a:r>
                  <a:rPr lang="pl-PL" sz="1800" b="1">
                    <a:latin typeface="Symbol" pitchFamily="18" charset="2"/>
                    <a:cs typeface="Arial" pitchFamily="34" charset="0"/>
                  </a:rPr>
                  <a:t>t</a:t>
                </a:r>
                <a:r>
                  <a:rPr lang="pl-PL" sz="1600" b="1" baseline="-25000">
                    <a:latin typeface="Arial" pitchFamily="34" charset="0"/>
                    <a:cs typeface="Arial" pitchFamily="34" charset="0"/>
                  </a:rPr>
                  <a:t>ch</a:t>
                </a:r>
                <a:r>
                  <a:rPr lang="pl-PL" sz="1600" b="1">
                    <a:latin typeface="Arial" pitchFamily="34" charset="0"/>
                    <a:cs typeface="Arial" pitchFamily="34" charset="0"/>
                  </a:rPr>
                  <a:t> oraz</a:t>
                </a:r>
                <a:r>
                  <a:rPr lang="pl-PL" sz="1600" b="1" baseline="0">
                    <a:latin typeface="Arial" pitchFamily="34" charset="0"/>
                    <a:cs typeface="Arial" pitchFamily="34" charset="0"/>
                  </a:rPr>
                  <a:t> czas </a:t>
                </a:r>
                <a:r>
                  <a:rPr lang="en-US" sz="1600" b="1">
                    <a:latin typeface="Arial" pitchFamily="34" charset="0"/>
                    <a:cs typeface="Arial" pitchFamily="34" charset="0"/>
                  </a:rPr>
                  <a:t>cyklu - </a:t>
                </a:r>
                <a:r>
                  <a:rPr lang="en-US" sz="1800" b="1">
                    <a:latin typeface="Symbol" pitchFamily="18" charset="2"/>
                    <a:cs typeface="Arial" pitchFamily="34" charset="0"/>
                  </a:rPr>
                  <a:t>t</a:t>
                </a:r>
                <a:r>
                  <a:rPr lang="en-US" sz="1600" b="1" baseline="-25000">
                    <a:latin typeface="Arial" pitchFamily="34" charset="0"/>
                    <a:cs typeface="Arial" pitchFamily="34" charset="0"/>
                  </a:rPr>
                  <a:t>c</a:t>
                </a:r>
                <a:r>
                  <a:rPr lang="en-US" sz="1600" b="1">
                    <a:latin typeface="Arial" pitchFamily="34" charset="0"/>
                    <a:cs typeface="Arial" pitchFamily="34" charset="0"/>
                  </a:rPr>
                  <a:t> , min.</a:t>
                </a:r>
              </a:p>
            </c:rich>
          </c:tx>
          <c:layout>
            <c:manualLayout>
              <c:xMode val="edge"/>
              <c:yMode val="edge"/>
              <c:x val="2.3171880722133404E-2"/>
              <c:y val="2.9450910925678871E-2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65369600"/>
        <c:crosses val="autoZero"/>
        <c:crossBetween val="midCat"/>
      </c:valAx>
      <c:spPr>
        <a:solidFill>
          <a:schemeClr val="bg1"/>
        </a:solidFill>
        <a:ln w="31750">
          <a:solidFill>
            <a:schemeClr val="tx1"/>
          </a:solidFill>
        </a:ln>
      </c:spPr>
    </c:plotArea>
    <c:legend>
      <c:legendPos val="t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31979384033153424"/>
          <c:y val="4.2588042588042579E-2"/>
          <c:w val="0.47155006652094034"/>
          <c:h val="9.0225902351886655E-2"/>
        </c:manualLayout>
      </c:layout>
      <c:spPr>
        <a:solidFill>
          <a:sysClr val="window" lastClr="FFFFFF"/>
        </a:solidFill>
        <a:ln w="25400">
          <a:solidFill>
            <a:schemeClr val="tx1"/>
          </a:solidFill>
        </a:ln>
      </c:spPr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l-PL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00B050"/>
              </a:solidFill>
              <a:ln w="15875">
                <a:solidFill>
                  <a:schemeClr val="tx1"/>
                </a:solidFill>
              </a:ln>
            </c:spPr>
          </c:marker>
          <c:xVal>
            <c:numRef>
              <c:f>model!$F$9:$F$117</c:f>
              <c:numCache>
                <c:formatCode>General</c:formatCode>
                <c:ptCount val="10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</c:numCache>
            </c:numRef>
          </c:xVal>
          <c:yVal>
            <c:numRef>
              <c:f>model!$G$9:$G$117</c:f>
              <c:numCache>
                <c:formatCode>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28.29457364341085</c:v>
                </c:pt>
                <c:pt idx="5">
                  <c:v>39.534883720930232</c:v>
                </c:pt>
                <c:pt idx="6">
                  <c:v>52.713178294573645</c:v>
                </c:pt>
                <c:pt idx="7">
                  <c:v>63.95348837209302</c:v>
                </c:pt>
                <c:pt idx="8">
                  <c:v>77.519379844961236</c:v>
                </c:pt>
                <c:pt idx="9">
                  <c:v>90.697674418604635</c:v>
                </c:pt>
                <c:pt idx="10">
                  <c:v>101.93798449612402</c:v>
                </c:pt>
                <c:pt idx="11">
                  <c:v>112.79069767441861</c:v>
                </c:pt>
                <c:pt idx="12">
                  <c:v>124.03100775193798</c:v>
                </c:pt>
                <c:pt idx="13">
                  <c:v>137.59689922480618</c:v>
                </c:pt>
                <c:pt idx="14">
                  <c:v>148.44961240310076</c:v>
                </c:pt>
                <c:pt idx="15">
                  <c:v>157.36434108527129</c:v>
                </c:pt>
                <c:pt idx="16">
                  <c:v>168.60465116279067</c:v>
                </c:pt>
                <c:pt idx="17">
                  <c:v>177.51937984496124</c:v>
                </c:pt>
                <c:pt idx="18">
                  <c:v>186.43410852713177</c:v>
                </c:pt>
                <c:pt idx="19">
                  <c:v>195.3488372093023</c:v>
                </c:pt>
                <c:pt idx="20">
                  <c:v>204.26356589147284</c:v>
                </c:pt>
                <c:pt idx="21">
                  <c:v>213.1782945736434</c:v>
                </c:pt>
                <c:pt idx="22">
                  <c:v>219.76744186046511</c:v>
                </c:pt>
                <c:pt idx="23">
                  <c:v>228.68217054263565</c:v>
                </c:pt>
                <c:pt idx="24">
                  <c:v>235.27131782945736</c:v>
                </c:pt>
                <c:pt idx="25">
                  <c:v>241.86046511627907</c:v>
                </c:pt>
                <c:pt idx="26">
                  <c:v>248.83720930232556</c:v>
                </c:pt>
                <c:pt idx="27">
                  <c:v>255.42635658914728</c:v>
                </c:pt>
                <c:pt idx="28">
                  <c:v>262.01550387596899</c:v>
                </c:pt>
                <c:pt idx="29">
                  <c:v>266.27906976744185</c:v>
                </c:pt>
                <c:pt idx="30">
                  <c:v>270.93023255813955</c:v>
                </c:pt>
                <c:pt idx="31">
                  <c:v>277.51937984496124</c:v>
                </c:pt>
                <c:pt idx="32">
                  <c:v>282.17054263565893</c:v>
                </c:pt>
                <c:pt idx="33">
                  <c:v>286.43410852713174</c:v>
                </c:pt>
                <c:pt idx="34">
                  <c:v>293.02325581395348</c:v>
                </c:pt>
                <c:pt idx="35">
                  <c:v>297.67441860465112</c:v>
                </c:pt>
                <c:pt idx="36">
                  <c:v>301.93798449612399</c:v>
                </c:pt>
                <c:pt idx="37">
                  <c:v>304.26356589147287</c:v>
                </c:pt>
                <c:pt idx="38">
                  <c:v>308.91472868217051</c:v>
                </c:pt>
                <c:pt idx="39">
                  <c:v>313.17829457364337</c:v>
                </c:pt>
                <c:pt idx="40">
                  <c:v>317.44186046511624</c:v>
                </c:pt>
                <c:pt idx="41">
                  <c:v>319.76744186046511</c:v>
                </c:pt>
                <c:pt idx="42">
                  <c:v>324.41860465116275</c:v>
                </c:pt>
                <c:pt idx="43">
                  <c:v>326.3565891472868</c:v>
                </c:pt>
                <c:pt idx="44">
                  <c:v>331.00775193798444</c:v>
                </c:pt>
                <c:pt idx="45">
                  <c:v>333.33333333333331</c:v>
                </c:pt>
                <c:pt idx="46">
                  <c:v>335.27131782945736</c:v>
                </c:pt>
                <c:pt idx="47">
                  <c:v>339.922480620155</c:v>
                </c:pt>
                <c:pt idx="48">
                  <c:v>342.24806201550388</c:v>
                </c:pt>
                <c:pt idx="49">
                  <c:v>344.18604651162792</c:v>
                </c:pt>
                <c:pt idx="50">
                  <c:v>346.51162790697668</c:v>
                </c:pt>
                <c:pt idx="51">
                  <c:v>348.83720930232556</c:v>
                </c:pt>
                <c:pt idx="52">
                  <c:v>351.16279069767444</c:v>
                </c:pt>
                <c:pt idx="53">
                  <c:v>353.10077519379843</c:v>
                </c:pt>
                <c:pt idx="54">
                  <c:v>355.42635658914725</c:v>
                </c:pt>
                <c:pt idx="55">
                  <c:v>357.75193798449612</c:v>
                </c:pt>
                <c:pt idx="56">
                  <c:v>360.07751937984489</c:v>
                </c:pt>
                <c:pt idx="57">
                  <c:v>360.07751937984489</c:v>
                </c:pt>
                <c:pt idx="58">
                  <c:v>362.01550387596899</c:v>
                </c:pt>
                <c:pt idx="59">
                  <c:v>364.34108527131781</c:v>
                </c:pt>
                <c:pt idx="60">
                  <c:v>366.66666666666669</c:v>
                </c:pt>
                <c:pt idx="61">
                  <c:v>368.99224806201545</c:v>
                </c:pt>
                <c:pt idx="62">
                  <c:v>368.99224806201545</c:v>
                </c:pt>
                <c:pt idx="63">
                  <c:v>370.93023255813955</c:v>
                </c:pt>
                <c:pt idx="64">
                  <c:v>370.93023255813955</c:v>
                </c:pt>
                <c:pt idx="65">
                  <c:v>373.25581395348837</c:v>
                </c:pt>
                <c:pt idx="66">
                  <c:v>375.58139534883719</c:v>
                </c:pt>
                <c:pt idx="67">
                  <c:v>375.58139534883719</c:v>
                </c:pt>
                <c:pt idx="68">
                  <c:v>377.51937984496124</c:v>
                </c:pt>
                <c:pt idx="69">
                  <c:v>377.51937984496124</c:v>
                </c:pt>
                <c:pt idx="70">
                  <c:v>379.84496124031006</c:v>
                </c:pt>
                <c:pt idx="71">
                  <c:v>379.84496124031006</c:v>
                </c:pt>
                <c:pt idx="72">
                  <c:v>382.17054263565888</c:v>
                </c:pt>
                <c:pt idx="73">
                  <c:v>382.17054263565888</c:v>
                </c:pt>
                <c:pt idx="74">
                  <c:v>384.49612403100775</c:v>
                </c:pt>
                <c:pt idx="75">
                  <c:v>384.49612403100775</c:v>
                </c:pt>
                <c:pt idx="76">
                  <c:v>384.49612403100775</c:v>
                </c:pt>
                <c:pt idx="77">
                  <c:v>384.49612403100775</c:v>
                </c:pt>
                <c:pt idx="78">
                  <c:v>386.4341085271318</c:v>
                </c:pt>
                <c:pt idx="79">
                  <c:v>386.4341085271318</c:v>
                </c:pt>
                <c:pt idx="80">
                  <c:v>388.75968992248056</c:v>
                </c:pt>
                <c:pt idx="81">
                  <c:v>388.75968992248056</c:v>
                </c:pt>
                <c:pt idx="82">
                  <c:v>388.75968992248056</c:v>
                </c:pt>
                <c:pt idx="83">
                  <c:v>388.75968992248056</c:v>
                </c:pt>
                <c:pt idx="84">
                  <c:v>391.08527131782944</c:v>
                </c:pt>
                <c:pt idx="85">
                  <c:v>391.08527131782944</c:v>
                </c:pt>
                <c:pt idx="86">
                  <c:v>391.08527131782944</c:v>
                </c:pt>
                <c:pt idx="87">
                  <c:v>393.41085271317826</c:v>
                </c:pt>
                <c:pt idx="88">
                  <c:v>393.41085271317826</c:v>
                </c:pt>
                <c:pt idx="89">
                  <c:v>393.41085271317826</c:v>
                </c:pt>
                <c:pt idx="90">
                  <c:v>393.41085271317826</c:v>
                </c:pt>
                <c:pt idx="91">
                  <c:v>393.41085271317826</c:v>
                </c:pt>
                <c:pt idx="92">
                  <c:v>395.3488372093023</c:v>
                </c:pt>
                <c:pt idx="93">
                  <c:v>395.3488372093023</c:v>
                </c:pt>
                <c:pt idx="94">
                  <c:v>395.3488372093023</c:v>
                </c:pt>
                <c:pt idx="95">
                  <c:v>395.3488372093023</c:v>
                </c:pt>
                <c:pt idx="96">
                  <c:v>395.3488372093023</c:v>
                </c:pt>
                <c:pt idx="97">
                  <c:v>395.3488372093023</c:v>
                </c:pt>
                <c:pt idx="98">
                  <c:v>397.67441860465112</c:v>
                </c:pt>
                <c:pt idx="99">
                  <c:v>397.67441860465112</c:v>
                </c:pt>
                <c:pt idx="100">
                  <c:v>397.67441860465112</c:v>
                </c:pt>
                <c:pt idx="101">
                  <c:v>397.67441860465112</c:v>
                </c:pt>
                <c:pt idx="102">
                  <c:v>397.67441860465112</c:v>
                </c:pt>
                <c:pt idx="103">
                  <c:v>397.67441860465112</c:v>
                </c:pt>
                <c:pt idx="104">
                  <c:v>400</c:v>
                </c:pt>
                <c:pt idx="105">
                  <c:v>400</c:v>
                </c:pt>
                <c:pt idx="106">
                  <c:v>400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</c:ser>
        <c:ser>
          <c:idx val="1"/>
          <c:order val="1"/>
          <c:tx>
            <c:v>Model</c:v>
          </c:tx>
          <c:spPr>
            <a:ln w="31750">
              <a:solidFill>
                <a:schemeClr val="accent6"/>
              </a:solidFill>
            </a:ln>
          </c:spPr>
          <c:marker>
            <c:symbol val="none"/>
          </c:marker>
          <c:xVal>
            <c:numRef>
              <c:f>model!$I$9:$I$117</c:f>
              <c:numCache>
                <c:formatCode>General</c:formatCode>
                <c:ptCount val="10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</c:numCache>
            </c:numRef>
          </c:xVal>
          <c:yVal>
            <c:numRef>
              <c:f>model!$J$9:$J$117</c:f>
              <c:numCache>
                <c:formatCode>0.00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14.543822279485497</c:v>
                </c:pt>
                <c:pt idx="5">
                  <c:v>28.558837642727887</c:v>
                </c:pt>
                <c:pt idx="6">
                  <c:v>42.064273274252088</c:v>
                </c:pt>
                <c:pt idx="7">
                  <c:v>55.078657266696496</c:v>
                </c:pt>
                <c:pt idx="8">
                  <c:v>67.619844039483198</c:v>
                </c:pt>
                <c:pt idx="9">
                  <c:v>79.705038833276774</c:v>
                </c:pt>
                <c:pt idx="10">
                  <c:v>91.35082131383561</c:v>
                </c:pt>
                <c:pt idx="11">
                  <c:v>102.57316831763745</c:v>
                </c:pt>
                <c:pt idx="12">
                  <c:v>113.38747577048429</c:v>
                </c:pt>
                <c:pt idx="13">
                  <c:v>123.80857980915634</c:v>
                </c:pt>
                <c:pt idx="14">
                  <c:v>133.85077713509216</c:v>
                </c:pt>
                <c:pt idx="15">
                  <c:v>143.52784462801816</c:v>
                </c:pt>
                <c:pt idx="16">
                  <c:v>152.85305824643493</c:v>
                </c:pt>
                <c:pt idx="17">
                  <c:v>161.83921124089045</c:v>
                </c:pt>
                <c:pt idx="18">
                  <c:v>170.4986317050269</c:v>
                </c:pt>
                <c:pt idx="19">
                  <c:v>178.84319948847897</c:v>
                </c:pt>
                <c:pt idx="20">
                  <c:v>186.88436249482697</c:v>
                </c:pt>
                <c:pt idx="21">
                  <c:v>194.63315238696319</c:v>
                </c:pt>
                <c:pt idx="22">
                  <c:v>202.10019972141868</c:v>
                </c:pt>
                <c:pt idx="23">
                  <c:v>209.29574853241206</c:v>
                </c:pt>
                <c:pt idx="24">
                  <c:v>216.22967038562936</c:v>
                </c:pt>
                <c:pt idx="25">
                  <c:v>222.91147792101404</c:v>
                </c:pt>
                <c:pt idx="26">
                  <c:v>229.35033790314785</c:v>
                </c:pt>
                <c:pt idx="27">
                  <c:v>235.55508379712501</c:v>
                </c:pt>
                <c:pt idx="28">
                  <c:v>241.53422788717381</c:v>
                </c:pt>
                <c:pt idx="29">
                  <c:v>247.29597295464973</c:v>
                </c:pt>
                <c:pt idx="30">
                  <c:v>252.84822353142306</c:v>
                </c:pt>
                <c:pt idx="31">
                  <c:v>258.19859674409696</c:v>
                </c:pt>
                <c:pt idx="32">
                  <c:v>263.35443276393579</c:v>
                </c:pt>
                <c:pt idx="33">
                  <c:v>268.32280487683772</c:v>
                </c:pt>
                <c:pt idx="34">
                  <c:v>273.11052918716882</c:v>
                </c:pt>
                <c:pt idx="35">
                  <c:v>277.72417396876824</c:v>
                </c:pt>
                <c:pt idx="36">
                  <c:v>282.17006867595711</c:v>
                </c:pt>
                <c:pt idx="37">
                  <c:v>286.45431262690926</c:v>
                </c:pt>
                <c:pt idx="38">
                  <c:v>290.58278337129985</c:v>
                </c:pt>
                <c:pt idx="39">
                  <c:v>294.5611447537093</c:v>
                </c:pt>
                <c:pt idx="40">
                  <c:v>298.39485468384544</c:v>
                </c:pt>
                <c:pt idx="41">
                  <c:v>302.08917262424404</c:v>
                </c:pt>
                <c:pt idx="42">
                  <c:v>305.64916680572003</c:v>
                </c:pt>
                <c:pt idx="43">
                  <c:v>309.07972118046746</c:v>
                </c:pt>
                <c:pt idx="44">
                  <c:v>312.38554212234885</c:v>
                </c:pt>
                <c:pt idx="45">
                  <c:v>315.57116488356394</c:v>
                </c:pt>
                <c:pt idx="46">
                  <c:v>318.64095981655748</c:v>
                </c:pt>
                <c:pt idx="47">
                  <c:v>321.59913836970128</c:v>
                </c:pt>
                <c:pt idx="48">
                  <c:v>324.44975886497531</c:v>
                </c:pt>
                <c:pt idx="49">
                  <c:v>327.19673206557547</c:v>
                </c:pt>
                <c:pt idx="50">
                  <c:v>329.84382654108555</c:v>
                </c:pt>
                <c:pt idx="51">
                  <c:v>332.39467383757358</c:v>
                </c:pt>
                <c:pt idx="52">
                  <c:v>334.85277345970604</c:v>
                </c:pt>
                <c:pt idx="53">
                  <c:v>337.22149767171459</c:v>
                </c:pt>
                <c:pt idx="54">
                  <c:v>339.50409612380167</c:v>
                </c:pt>
                <c:pt idx="55">
                  <c:v>341.70370031033235</c:v>
                </c:pt>
                <c:pt idx="56">
                  <c:v>343.82332786592775</c:v>
                </c:pt>
                <c:pt idx="57">
                  <c:v>345.86588670535491</c:v>
                </c:pt>
                <c:pt idx="58">
                  <c:v>347.83417901289209</c:v>
                </c:pt>
                <c:pt idx="59">
                  <c:v>349.73090508664188</c:v>
                </c:pt>
                <c:pt idx="60">
                  <c:v>351.55866704306811</c:v>
                </c:pt>
                <c:pt idx="61">
                  <c:v>353.31997238683562</c:v>
                </c:pt>
                <c:pt idx="62">
                  <c:v>355.01723745085394</c:v>
                </c:pt>
                <c:pt idx="63">
                  <c:v>356.65279071124166</c:v>
                </c:pt>
                <c:pt idx="64">
                  <c:v>358.22887598176004</c:v>
                </c:pt>
                <c:pt idx="65">
                  <c:v>359.74765549209911</c:v>
                </c:pt>
                <c:pt idx="66">
                  <c:v>361.21121285423794</c:v>
                </c:pt>
                <c:pt idx="67">
                  <c:v>362.62155592094985</c:v>
                </c:pt>
                <c:pt idx="68">
                  <c:v>363.98061954037331</c:v>
                </c:pt>
                <c:pt idx="69">
                  <c:v>365.29026821042828</c:v>
                </c:pt>
                <c:pt idx="70">
                  <c:v>366.55229863671866</c:v>
                </c:pt>
                <c:pt idx="71">
                  <c:v>367.76844219743083</c:v>
                </c:pt>
                <c:pt idx="72">
                  <c:v>368.94036731860967</c:v>
                </c:pt>
                <c:pt idx="73">
                  <c:v>370.06968176307026</c:v>
                </c:pt>
                <c:pt idx="74">
                  <c:v>371.15793483608616</c:v>
                </c:pt>
                <c:pt idx="75">
                  <c:v>372.20661951087936</c:v>
                </c:pt>
                <c:pt idx="76">
                  <c:v>373.21717447682914</c:v>
                </c:pt>
                <c:pt idx="77">
                  <c:v>374.19098611320777</c:v>
                </c:pt>
                <c:pt idx="78">
                  <c:v>375.12939039115344</c:v>
                </c:pt>
                <c:pt idx="79">
                  <c:v>376.03367470648726</c:v>
                </c:pt>
                <c:pt idx="80">
                  <c:v>376.90507964589023</c:v>
                </c:pt>
                <c:pt idx="81">
                  <c:v>377.74480068886288</c:v>
                </c:pt>
                <c:pt idx="82">
                  <c:v>378.55398984780214</c:v>
                </c:pt>
                <c:pt idx="83">
                  <c:v>379.3337572484462</c:v>
                </c:pt>
                <c:pt idx="84">
                  <c:v>380.0851726528544</c:v>
                </c:pt>
                <c:pt idx="85">
                  <c:v>380.80926692701325</c:v>
                </c:pt>
                <c:pt idx="86">
                  <c:v>381.50703345507964</c:v>
                </c:pt>
                <c:pt idx="87">
                  <c:v>382.17942950220413</c:v>
                </c:pt>
                <c:pt idx="88">
                  <c:v>382.82737752780156</c:v>
                </c:pt>
                <c:pt idx="89">
                  <c:v>383.45176645107244</c:v>
                </c:pt>
                <c:pt idx="90">
                  <c:v>384.05345287051</c:v>
                </c:pt>
                <c:pt idx="91">
                  <c:v>384.63326223906688</c:v>
                </c:pt>
                <c:pt idx="92">
                  <c:v>385.19198999659307</c:v>
                </c:pt>
                <c:pt idx="93">
                  <c:v>385.73040266109905</c:v>
                </c:pt>
                <c:pt idx="94">
                  <c:v>386.24923888034107</c:v>
                </c:pt>
                <c:pt idx="95">
                  <c:v>386.749210445171</c:v>
                </c:pt>
                <c:pt idx="96">
                  <c:v>387.23100326604174</c:v>
                </c:pt>
                <c:pt idx="97">
                  <c:v>387.69527831400677</c:v>
                </c:pt>
                <c:pt idx="98">
                  <c:v>388.14267252750579</c:v>
                </c:pt>
                <c:pt idx="99">
                  <c:v>388.57379968617988</c:v>
                </c:pt>
                <c:pt idx="100">
                  <c:v>388.98925125291487</c:v>
                </c:pt>
                <c:pt idx="101">
                  <c:v>389.38959718526905</c:v>
                </c:pt>
                <c:pt idx="102">
                  <c:v>389.775386717397</c:v>
                </c:pt>
                <c:pt idx="103">
                  <c:v>390.14714911354366</c:v>
                </c:pt>
                <c:pt idx="104">
                  <c:v>390.50539439414086</c:v>
                </c:pt>
                <c:pt idx="105">
                  <c:v>390.85061403550446</c:v>
                </c:pt>
                <c:pt idx="106">
                  <c:v>391.1832816440895</c:v>
                </c:pt>
                <c:pt idx="107">
                  <c:v>391.50385360623113</c:v>
                </c:pt>
                <c:pt idx="108">
                  <c:v>391.81276971425979</c:v>
                </c:pt>
              </c:numCache>
            </c:numRef>
          </c:yVal>
        </c:ser>
        <c:ser>
          <c:idx val="2"/>
          <c:order val="2"/>
          <c:tx>
            <c:v>Dtmaks</c:v>
          </c:tx>
          <c:spPr>
            <a:ln w="2222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model!$I$9:$I$117</c:f>
              <c:numCache>
                <c:formatCode>General</c:formatCode>
                <c:ptCount val="10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</c:numCache>
            </c:numRef>
          </c:xVal>
          <c:yVal>
            <c:numRef>
              <c:f>model!$K$9:$K$117</c:f>
              <c:numCache>
                <c:formatCode>General</c:formatCode>
                <c:ptCount val="109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  <c:pt idx="10">
                  <c:v>400</c:v>
                </c:pt>
                <c:pt idx="11">
                  <c:v>400</c:v>
                </c:pt>
                <c:pt idx="12">
                  <c:v>400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400</c:v>
                </c:pt>
                <c:pt idx="18">
                  <c:v>400</c:v>
                </c:pt>
                <c:pt idx="19">
                  <c:v>400</c:v>
                </c:pt>
                <c:pt idx="20">
                  <c:v>400</c:v>
                </c:pt>
                <c:pt idx="21">
                  <c:v>400</c:v>
                </c:pt>
                <c:pt idx="22">
                  <c:v>400</c:v>
                </c:pt>
                <c:pt idx="23">
                  <c:v>400</c:v>
                </c:pt>
                <c:pt idx="24">
                  <c:v>400</c:v>
                </c:pt>
                <c:pt idx="25">
                  <c:v>400</c:v>
                </c:pt>
                <c:pt idx="26">
                  <c:v>400</c:v>
                </c:pt>
                <c:pt idx="27">
                  <c:v>400</c:v>
                </c:pt>
                <c:pt idx="28">
                  <c:v>400</c:v>
                </c:pt>
                <c:pt idx="29">
                  <c:v>400</c:v>
                </c:pt>
                <c:pt idx="30">
                  <c:v>400</c:v>
                </c:pt>
                <c:pt idx="31">
                  <c:v>400</c:v>
                </c:pt>
                <c:pt idx="32">
                  <c:v>400</c:v>
                </c:pt>
                <c:pt idx="33">
                  <c:v>400</c:v>
                </c:pt>
                <c:pt idx="34">
                  <c:v>400</c:v>
                </c:pt>
                <c:pt idx="35">
                  <c:v>400</c:v>
                </c:pt>
                <c:pt idx="36">
                  <c:v>400</c:v>
                </c:pt>
                <c:pt idx="37">
                  <c:v>400</c:v>
                </c:pt>
                <c:pt idx="38">
                  <c:v>400</c:v>
                </c:pt>
                <c:pt idx="39">
                  <c:v>400</c:v>
                </c:pt>
                <c:pt idx="40">
                  <c:v>400</c:v>
                </c:pt>
                <c:pt idx="41">
                  <c:v>400</c:v>
                </c:pt>
                <c:pt idx="42">
                  <c:v>400</c:v>
                </c:pt>
                <c:pt idx="43">
                  <c:v>400</c:v>
                </c:pt>
                <c:pt idx="44">
                  <c:v>400</c:v>
                </c:pt>
                <c:pt idx="45">
                  <c:v>400</c:v>
                </c:pt>
                <c:pt idx="46">
                  <c:v>400</c:v>
                </c:pt>
                <c:pt idx="47">
                  <c:v>400</c:v>
                </c:pt>
                <c:pt idx="48">
                  <c:v>400</c:v>
                </c:pt>
                <c:pt idx="49">
                  <c:v>400</c:v>
                </c:pt>
                <c:pt idx="50">
                  <c:v>400</c:v>
                </c:pt>
                <c:pt idx="51">
                  <c:v>400</c:v>
                </c:pt>
                <c:pt idx="52">
                  <c:v>400</c:v>
                </c:pt>
                <c:pt idx="53">
                  <c:v>400</c:v>
                </c:pt>
                <c:pt idx="54">
                  <c:v>400</c:v>
                </c:pt>
                <c:pt idx="55">
                  <c:v>400</c:v>
                </c:pt>
                <c:pt idx="56">
                  <c:v>400</c:v>
                </c:pt>
                <c:pt idx="57">
                  <c:v>400</c:v>
                </c:pt>
                <c:pt idx="58">
                  <c:v>400</c:v>
                </c:pt>
                <c:pt idx="59">
                  <c:v>400</c:v>
                </c:pt>
                <c:pt idx="60">
                  <c:v>400</c:v>
                </c:pt>
                <c:pt idx="61">
                  <c:v>400</c:v>
                </c:pt>
                <c:pt idx="62">
                  <c:v>400</c:v>
                </c:pt>
                <c:pt idx="63">
                  <c:v>400</c:v>
                </c:pt>
                <c:pt idx="64">
                  <c:v>400</c:v>
                </c:pt>
                <c:pt idx="65">
                  <c:v>400</c:v>
                </c:pt>
                <c:pt idx="66">
                  <c:v>400</c:v>
                </c:pt>
                <c:pt idx="67">
                  <c:v>400</c:v>
                </c:pt>
                <c:pt idx="68">
                  <c:v>400</c:v>
                </c:pt>
                <c:pt idx="69">
                  <c:v>400</c:v>
                </c:pt>
                <c:pt idx="70">
                  <c:v>400</c:v>
                </c:pt>
                <c:pt idx="71">
                  <c:v>400</c:v>
                </c:pt>
                <c:pt idx="72">
                  <c:v>400</c:v>
                </c:pt>
                <c:pt idx="73">
                  <c:v>400</c:v>
                </c:pt>
                <c:pt idx="74">
                  <c:v>400</c:v>
                </c:pt>
                <c:pt idx="75">
                  <c:v>400</c:v>
                </c:pt>
                <c:pt idx="76">
                  <c:v>400</c:v>
                </c:pt>
                <c:pt idx="77">
                  <c:v>400</c:v>
                </c:pt>
                <c:pt idx="78">
                  <c:v>400</c:v>
                </c:pt>
                <c:pt idx="79">
                  <c:v>400</c:v>
                </c:pt>
                <c:pt idx="80">
                  <c:v>400</c:v>
                </c:pt>
                <c:pt idx="81">
                  <c:v>400</c:v>
                </c:pt>
                <c:pt idx="82">
                  <c:v>400</c:v>
                </c:pt>
                <c:pt idx="83">
                  <c:v>400</c:v>
                </c:pt>
                <c:pt idx="84">
                  <c:v>400</c:v>
                </c:pt>
                <c:pt idx="85">
                  <c:v>400</c:v>
                </c:pt>
                <c:pt idx="86">
                  <c:v>400</c:v>
                </c:pt>
                <c:pt idx="87">
                  <c:v>400</c:v>
                </c:pt>
                <c:pt idx="88">
                  <c:v>400</c:v>
                </c:pt>
                <c:pt idx="89">
                  <c:v>400</c:v>
                </c:pt>
                <c:pt idx="90">
                  <c:v>400</c:v>
                </c:pt>
                <c:pt idx="91">
                  <c:v>400</c:v>
                </c:pt>
                <c:pt idx="92">
                  <c:v>400</c:v>
                </c:pt>
                <c:pt idx="93">
                  <c:v>400</c:v>
                </c:pt>
                <c:pt idx="94">
                  <c:v>400</c:v>
                </c:pt>
                <c:pt idx="95">
                  <c:v>400</c:v>
                </c:pt>
                <c:pt idx="96">
                  <c:v>400</c:v>
                </c:pt>
                <c:pt idx="97">
                  <c:v>400</c:v>
                </c:pt>
                <c:pt idx="98">
                  <c:v>400</c:v>
                </c:pt>
                <c:pt idx="99">
                  <c:v>400</c:v>
                </c:pt>
                <c:pt idx="100">
                  <c:v>400</c:v>
                </c:pt>
                <c:pt idx="101">
                  <c:v>400</c:v>
                </c:pt>
                <c:pt idx="102">
                  <c:v>400</c:v>
                </c:pt>
                <c:pt idx="103">
                  <c:v>400</c:v>
                </c:pt>
                <c:pt idx="104">
                  <c:v>400</c:v>
                </c:pt>
                <c:pt idx="105">
                  <c:v>400</c:v>
                </c:pt>
                <c:pt idx="106">
                  <c:v>400</c:v>
                </c:pt>
                <c:pt idx="107">
                  <c:v>400</c:v>
                </c:pt>
                <c:pt idx="108">
                  <c:v>400</c:v>
                </c:pt>
              </c:numCache>
            </c:numRef>
          </c:yVal>
        </c:ser>
        <c:ser>
          <c:idx val="3"/>
          <c:order val="3"/>
          <c:tx>
            <c:v>błąd bezwzgl.</c:v>
          </c:tx>
          <c:spPr>
            <a:ln w="3175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model!$I$9:$I$117</c:f>
              <c:numCache>
                <c:formatCode>General</c:formatCode>
                <c:ptCount val="10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</c:numCache>
            </c:numRef>
          </c:xVal>
          <c:yVal>
            <c:numRef>
              <c:f>model!$L$9:$L$117</c:f>
              <c:numCache>
                <c:formatCode>0.00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13.750751363925353</c:v>
                </c:pt>
                <c:pt idx="5">
                  <c:v>10.976046078202344</c:v>
                </c:pt>
                <c:pt idx="6">
                  <c:v>10.648905020321557</c:v>
                </c:pt>
                <c:pt idx="7">
                  <c:v>8.8748311053965239</c:v>
                </c:pt>
                <c:pt idx="8">
                  <c:v>9.8995358054780382</c:v>
                </c:pt>
                <c:pt idx="9">
                  <c:v>10.992635585327861</c:v>
                </c:pt>
                <c:pt idx="10">
                  <c:v>10.587163182288407</c:v>
                </c:pt>
                <c:pt idx="11">
                  <c:v>10.217529356781156</c:v>
                </c:pt>
                <c:pt idx="12">
                  <c:v>10.643531981453691</c:v>
                </c:pt>
                <c:pt idx="13">
                  <c:v>13.788319415649838</c:v>
                </c:pt>
                <c:pt idx="14">
                  <c:v>14.5988352680086</c:v>
                </c:pt>
                <c:pt idx="15">
                  <c:v>13.836496457253133</c:v>
                </c:pt>
                <c:pt idx="16">
                  <c:v>15.751592916355747</c:v>
                </c:pt>
                <c:pt idx="17">
                  <c:v>15.680168604070786</c:v>
                </c:pt>
                <c:pt idx="18">
                  <c:v>15.935476822104874</c:v>
                </c:pt>
                <c:pt idx="19">
                  <c:v>16.50563772082333</c:v>
                </c:pt>
                <c:pt idx="20">
                  <c:v>17.379203396645863</c:v>
                </c:pt>
                <c:pt idx="21">
                  <c:v>18.545142186680209</c:v>
                </c:pt>
                <c:pt idx="22">
                  <c:v>17.667242139046436</c:v>
                </c:pt>
                <c:pt idx="23">
                  <c:v>19.386422010223583</c:v>
                </c:pt>
                <c:pt idx="24">
                  <c:v>19.041647443827998</c:v>
                </c:pt>
                <c:pt idx="25">
                  <c:v>18.948987195265033</c:v>
                </c:pt>
                <c:pt idx="26">
                  <c:v>19.486871399177716</c:v>
                </c:pt>
                <c:pt idx="27">
                  <c:v>19.871272792022268</c:v>
                </c:pt>
                <c:pt idx="28">
                  <c:v>20.481275988795176</c:v>
                </c:pt>
                <c:pt idx="29">
                  <c:v>18.983096812792127</c:v>
                </c:pt>
                <c:pt idx="30">
                  <c:v>18.082009026716491</c:v>
                </c:pt>
                <c:pt idx="31">
                  <c:v>19.320783100864276</c:v>
                </c:pt>
                <c:pt idx="32">
                  <c:v>18.816109871723143</c:v>
                </c:pt>
                <c:pt idx="33">
                  <c:v>18.111303650294019</c:v>
                </c:pt>
                <c:pt idx="34">
                  <c:v>19.912726626784661</c:v>
                </c:pt>
                <c:pt idx="35">
                  <c:v>19.950244635882882</c:v>
                </c:pt>
                <c:pt idx="36">
                  <c:v>19.767915820166877</c:v>
                </c:pt>
                <c:pt idx="37">
                  <c:v>17.809253264563608</c:v>
                </c:pt>
                <c:pt idx="38">
                  <c:v>18.331945310870651</c:v>
                </c:pt>
                <c:pt idx="39">
                  <c:v>18.61714981993407</c:v>
                </c:pt>
                <c:pt idx="40">
                  <c:v>19.047005781270798</c:v>
                </c:pt>
                <c:pt idx="41">
                  <c:v>17.67826923622107</c:v>
                </c:pt>
                <c:pt idx="42">
                  <c:v>18.769437845442724</c:v>
                </c:pt>
                <c:pt idx="43">
                  <c:v>17.276867966819339</c:v>
                </c:pt>
                <c:pt idx="44">
                  <c:v>18.622209815635586</c:v>
                </c:pt>
                <c:pt idx="45">
                  <c:v>17.762168449769376</c:v>
                </c:pt>
                <c:pt idx="46">
                  <c:v>16.630358012899876</c:v>
                </c:pt>
                <c:pt idx="47">
                  <c:v>18.32334225045372</c:v>
                </c:pt>
                <c:pt idx="48">
                  <c:v>17.798303150528568</c:v>
                </c:pt>
                <c:pt idx="49">
                  <c:v>16.989314446052447</c:v>
                </c:pt>
                <c:pt idx="50">
                  <c:v>16.667801365891137</c:v>
                </c:pt>
                <c:pt idx="51">
                  <c:v>16.442535464751984</c:v>
                </c:pt>
                <c:pt idx="52">
                  <c:v>16.310017237968395</c:v>
                </c:pt>
                <c:pt idx="53">
                  <c:v>15.879277522083839</c:v>
                </c:pt>
                <c:pt idx="54">
                  <c:v>15.922260465345573</c:v>
                </c:pt>
                <c:pt idx="55">
                  <c:v>16.048237674163772</c:v>
                </c:pt>
                <c:pt idx="56">
                  <c:v>16.254191513917135</c:v>
                </c:pt>
                <c:pt idx="57">
                  <c:v>14.211632674489977</c:v>
                </c:pt>
                <c:pt idx="58">
                  <c:v>14.181324863076895</c:v>
                </c:pt>
                <c:pt idx="59">
                  <c:v>14.610180184675926</c:v>
                </c:pt>
                <c:pt idx="60">
                  <c:v>15.107999623598573</c:v>
                </c:pt>
                <c:pt idx="61">
                  <c:v>15.672275675179833</c:v>
                </c:pt>
                <c:pt idx="62">
                  <c:v>13.975010611161508</c:v>
                </c:pt>
                <c:pt idx="63">
                  <c:v>14.277441846897887</c:v>
                </c:pt>
                <c:pt idx="64">
                  <c:v>12.70135657637951</c:v>
                </c:pt>
                <c:pt idx="65">
                  <c:v>13.508158461389257</c:v>
                </c:pt>
                <c:pt idx="66">
                  <c:v>14.370182494599248</c:v>
                </c:pt>
                <c:pt idx="67">
                  <c:v>12.959839427887346</c:v>
                </c:pt>
                <c:pt idx="68">
                  <c:v>13.538760304587925</c:v>
                </c:pt>
                <c:pt idx="69">
                  <c:v>12.229111634532956</c:v>
                </c:pt>
                <c:pt idx="70">
                  <c:v>13.292662603591396</c:v>
                </c:pt>
                <c:pt idx="71">
                  <c:v>12.076519042879227</c:v>
                </c:pt>
                <c:pt idx="72">
                  <c:v>13.230175317049202</c:v>
                </c:pt>
                <c:pt idx="73">
                  <c:v>12.100860872588612</c:v>
                </c:pt>
                <c:pt idx="74">
                  <c:v>13.338189194921597</c:v>
                </c:pt>
                <c:pt idx="75">
                  <c:v>12.289504520128389</c:v>
                </c:pt>
                <c:pt idx="76">
                  <c:v>11.27894955417861</c:v>
                </c:pt>
                <c:pt idx="77">
                  <c:v>10.305137917799982</c:v>
                </c:pt>
                <c:pt idx="78">
                  <c:v>11.304718135978362</c:v>
                </c:pt>
                <c:pt idx="79">
                  <c:v>10.400433820644537</c:v>
                </c:pt>
                <c:pt idx="80">
                  <c:v>11.854610276590336</c:v>
                </c:pt>
                <c:pt idx="81">
                  <c:v>11.01488923361768</c:v>
                </c:pt>
                <c:pt idx="82">
                  <c:v>10.205700074678418</c:v>
                </c:pt>
                <c:pt idx="83">
                  <c:v>9.4259326740343568</c:v>
                </c:pt>
                <c:pt idx="84">
                  <c:v>11.000098664975042</c:v>
                </c:pt>
                <c:pt idx="85">
                  <c:v>10.276004390816183</c:v>
                </c:pt>
                <c:pt idx="86">
                  <c:v>9.5782378627498019</c:v>
                </c:pt>
                <c:pt idx="87">
                  <c:v>11.231423210974128</c:v>
                </c:pt>
                <c:pt idx="88">
                  <c:v>10.583475185376699</c:v>
                </c:pt>
                <c:pt idx="89">
                  <c:v>9.9590862621058136</c:v>
                </c:pt>
                <c:pt idx="90">
                  <c:v>9.3573998426682579</c:v>
                </c:pt>
                <c:pt idx="91">
                  <c:v>8.7775904741113777</c:v>
                </c:pt>
                <c:pt idx="92">
                  <c:v>10.156847212709238</c:v>
                </c:pt>
                <c:pt idx="93">
                  <c:v>9.6184345482032541</c:v>
                </c:pt>
                <c:pt idx="94">
                  <c:v>9.0995983289612354</c:v>
                </c:pt>
                <c:pt idx="95">
                  <c:v>8.5996267641313011</c:v>
                </c:pt>
                <c:pt idx="96">
                  <c:v>8.117833943260564</c:v>
                </c:pt>
                <c:pt idx="97">
                  <c:v>7.6535588952955322</c:v>
                </c:pt>
                <c:pt idx="98">
                  <c:v>9.5317460771453284</c:v>
                </c:pt>
                <c:pt idx="99">
                  <c:v>9.1006189184712412</c:v>
                </c:pt>
                <c:pt idx="100">
                  <c:v>8.6851673517362542</c:v>
                </c:pt>
                <c:pt idx="101">
                  <c:v>8.2848214193820695</c:v>
                </c:pt>
                <c:pt idx="102">
                  <c:v>7.8990318872541252</c:v>
                </c:pt>
                <c:pt idx="103">
                  <c:v>7.5272694911074609</c:v>
                </c:pt>
                <c:pt idx="104">
                  <c:v>9.4946056058591353</c:v>
                </c:pt>
                <c:pt idx="105">
                  <c:v>9.1493859644955364</c:v>
                </c:pt>
                <c:pt idx="106">
                  <c:v>8.8167183559104956</c:v>
                </c:pt>
                <c:pt idx="107">
                  <c:v>-391.50385360623113</c:v>
                </c:pt>
                <c:pt idx="108">
                  <c:v>-391.81276971425979</c:v>
                </c:pt>
              </c:numCache>
            </c:numRef>
          </c:yVal>
        </c:ser>
        <c:axId val="64714240"/>
        <c:axId val="64737280"/>
      </c:scatterChart>
      <c:scatterChart>
        <c:scatterStyle val="lineMarker"/>
        <c:ser>
          <c:idx val="4"/>
          <c:order val="4"/>
          <c:tx>
            <c:v>Moc</c:v>
          </c:tx>
          <c:spPr>
            <a:ln w="28575">
              <a:solidFill>
                <a:schemeClr val="accent2"/>
              </a:solidFill>
            </a:ln>
          </c:spPr>
          <c:marker>
            <c:symbol val="circle"/>
            <c:size val="6"/>
            <c:spPr>
              <a:solidFill>
                <a:schemeClr val="accent2"/>
              </a:solidFill>
              <a:ln w="12700">
                <a:solidFill>
                  <a:schemeClr val="tx1"/>
                </a:solidFill>
              </a:ln>
            </c:spPr>
          </c:marker>
          <c:xVal>
            <c:numRef>
              <c:f>model!$F$9:$F$117</c:f>
              <c:numCache>
                <c:formatCode>General</c:formatCode>
                <c:ptCount val="10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</c:numCache>
            </c:numRef>
          </c:xVal>
          <c:yVal>
            <c:numRef>
              <c:f>model!$D$9:$D$117</c:f>
              <c:numCache>
                <c:formatCode>0.000</c:formatCode>
                <c:ptCount val="109"/>
                <c:pt idx="0">
                  <c:v>0</c:v>
                </c:pt>
                <c:pt idx="1">
                  <c:v>2.4771784232365142</c:v>
                </c:pt>
                <c:pt idx="2">
                  <c:v>2.4771784232365142</c:v>
                </c:pt>
                <c:pt idx="3">
                  <c:v>2.4771784232365142</c:v>
                </c:pt>
                <c:pt idx="4">
                  <c:v>2.5</c:v>
                </c:pt>
                <c:pt idx="5">
                  <c:v>2.4771784232365142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>
                  <c:v>2.4771784232365142</c:v>
                </c:pt>
                <c:pt idx="10">
                  <c:v>2.4771784232365142</c:v>
                </c:pt>
                <c:pt idx="11">
                  <c:v>2.4771784232365142</c:v>
                </c:pt>
                <c:pt idx="12">
                  <c:v>2.4771784232365142</c:v>
                </c:pt>
                <c:pt idx="13">
                  <c:v>2.5</c:v>
                </c:pt>
                <c:pt idx="14">
                  <c:v>2.4771784232365142</c:v>
                </c:pt>
                <c:pt idx="15">
                  <c:v>2.5</c:v>
                </c:pt>
                <c:pt idx="16">
                  <c:v>2.4771784232365142</c:v>
                </c:pt>
                <c:pt idx="17">
                  <c:v>2.5</c:v>
                </c:pt>
                <c:pt idx="18">
                  <c:v>2.5</c:v>
                </c:pt>
                <c:pt idx="19">
                  <c:v>2.5</c:v>
                </c:pt>
                <c:pt idx="20">
                  <c:v>2.5</c:v>
                </c:pt>
                <c:pt idx="21">
                  <c:v>2.5</c:v>
                </c:pt>
                <c:pt idx="22">
                  <c:v>2.5</c:v>
                </c:pt>
                <c:pt idx="23">
                  <c:v>2.5</c:v>
                </c:pt>
                <c:pt idx="24">
                  <c:v>2.4771784232365142</c:v>
                </c:pt>
                <c:pt idx="25">
                  <c:v>2.5</c:v>
                </c:pt>
                <c:pt idx="26">
                  <c:v>2.5</c:v>
                </c:pt>
                <c:pt idx="27">
                  <c:v>2.5</c:v>
                </c:pt>
                <c:pt idx="28">
                  <c:v>2.5</c:v>
                </c:pt>
                <c:pt idx="29">
                  <c:v>2.5</c:v>
                </c:pt>
                <c:pt idx="30">
                  <c:v>2.5</c:v>
                </c:pt>
                <c:pt idx="31">
                  <c:v>2.4771784232365142</c:v>
                </c:pt>
                <c:pt idx="32">
                  <c:v>2.5</c:v>
                </c:pt>
                <c:pt idx="33">
                  <c:v>2.5</c:v>
                </c:pt>
                <c:pt idx="34">
                  <c:v>2.5</c:v>
                </c:pt>
                <c:pt idx="35">
                  <c:v>2.5</c:v>
                </c:pt>
                <c:pt idx="36">
                  <c:v>2.5</c:v>
                </c:pt>
                <c:pt idx="37">
                  <c:v>2.4771784232365142</c:v>
                </c:pt>
                <c:pt idx="38">
                  <c:v>2.5</c:v>
                </c:pt>
                <c:pt idx="39">
                  <c:v>2.5</c:v>
                </c:pt>
                <c:pt idx="40">
                  <c:v>2.5</c:v>
                </c:pt>
                <c:pt idx="41">
                  <c:v>2.5</c:v>
                </c:pt>
                <c:pt idx="42">
                  <c:v>2.5</c:v>
                </c:pt>
                <c:pt idx="43">
                  <c:v>2.5</c:v>
                </c:pt>
                <c:pt idx="44">
                  <c:v>2.5</c:v>
                </c:pt>
                <c:pt idx="45">
                  <c:v>2.5</c:v>
                </c:pt>
                <c:pt idx="46">
                  <c:v>2.5</c:v>
                </c:pt>
                <c:pt idx="47">
                  <c:v>2.5</c:v>
                </c:pt>
                <c:pt idx="48">
                  <c:v>2.5</c:v>
                </c:pt>
                <c:pt idx="49">
                  <c:v>2.5</c:v>
                </c:pt>
                <c:pt idx="50">
                  <c:v>2.5</c:v>
                </c:pt>
                <c:pt idx="51">
                  <c:v>2.5</c:v>
                </c:pt>
                <c:pt idx="52">
                  <c:v>2.5</c:v>
                </c:pt>
                <c:pt idx="53">
                  <c:v>2.5</c:v>
                </c:pt>
                <c:pt idx="54">
                  <c:v>2.5</c:v>
                </c:pt>
                <c:pt idx="55">
                  <c:v>2.5</c:v>
                </c:pt>
                <c:pt idx="56">
                  <c:v>2.5</c:v>
                </c:pt>
                <c:pt idx="57">
                  <c:v>2.5</c:v>
                </c:pt>
                <c:pt idx="58">
                  <c:v>2.5</c:v>
                </c:pt>
                <c:pt idx="59">
                  <c:v>2.4771784232365142</c:v>
                </c:pt>
                <c:pt idx="60">
                  <c:v>2.5</c:v>
                </c:pt>
                <c:pt idx="61">
                  <c:v>2.5</c:v>
                </c:pt>
                <c:pt idx="62">
                  <c:v>2.5</c:v>
                </c:pt>
                <c:pt idx="63">
                  <c:v>2.5</c:v>
                </c:pt>
                <c:pt idx="64">
                  <c:v>2.5</c:v>
                </c:pt>
                <c:pt idx="65">
                  <c:v>2.5</c:v>
                </c:pt>
                <c:pt idx="66">
                  <c:v>2.5</c:v>
                </c:pt>
                <c:pt idx="67">
                  <c:v>2.5</c:v>
                </c:pt>
                <c:pt idx="68">
                  <c:v>2.5</c:v>
                </c:pt>
                <c:pt idx="69">
                  <c:v>2.5</c:v>
                </c:pt>
                <c:pt idx="70">
                  <c:v>2.5</c:v>
                </c:pt>
                <c:pt idx="71">
                  <c:v>2.5</c:v>
                </c:pt>
                <c:pt idx="72">
                  <c:v>2.5</c:v>
                </c:pt>
                <c:pt idx="73">
                  <c:v>2.5</c:v>
                </c:pt>
                <c:pt idx="74">
                  <c:v>2.5</c:v>
                </c:pt>
                <c:pt idx="75">
                  <c:v>2.5</c:v>
                </c:pt>
                <c:pt idx="76">
                  <c:v>2.5</c:v>
                </c:pt>
                <c:pt idx="77">
                  <c:v>2.5</c:v>
                </c:pt>
                <c:pt idx="78">
                  <c:v>2.5</c:v>
                </c:pt>
                <c:pt idx="79">
                  <c:v>2.5</c:v>
                </c:pt>
                <c:pt idx="80">
                  <c:v>2.5</c:v>
                </c:pt>
                <c:pt idx="81">
                  <c:v>2.5</c:v>
                </c:pt>
                <c:pt idx="82">
                  <c:v>2.5</c:v>
                </c:pt>
                <c:pt idx="83">
                  <c:v>2.5</c:v>
                </c:pt>
                <c:pt idx="84">
                  <c:v>2.5</c:v>
                </c:pt>
                <c:pt idx="85">
                  <c:v>2.5</c:v>
                </c:pt>
                <c:pt idx="86">
                  <c:v>2.5</c:v>
                </c:pt>
                <c:pt idx="87">
                  <c:v>2.5</c:v>
                </c:pt>
                <c:pt idx="88">
                  <c:v>2.5</c:v>
                </c:pt>
                <c:pt idx="89">
                  <c:v>2.5</c:v>
                </c:pt>
                <c:pt idx="90">
                  <c:v>2.5</c:v>
                </c:pt>
                <c:pt idx="91">
                  <c:v>2.5</c:v>
                </c:pt>
                <c:pt idx="92">
                  <c:v>2.5</c:v>
                </c:pt>
                <c:pt idx="93">
                  <c:v>2.5</c:v>
                </c:pt>
                <c:pt idx="94">
                  <c:v>2.5</c:v>
                </c:pt>
                <c:pt idx="95">
                  <c:v>2.5</c:v>
                </c:pt>
                <c:pt idx="96">
                  <c:v>2.5</c:v>
                </c:pt>
                <c:pt idx="97">
                  <c:v>2.5</c:v>
                </c:pt>
                <c:pt idx="98">
                  <c:v>2.5</c:v>
                </c:pt>
                <c:pt idx="99">
                  <c:v>2.5</c:v>
                </c:pt>
                <c:pt idx="100">
                  <c:v>2.5</c:v>
                </c:pt>
                <c:pt idx="101">
                  <c:v>2.5</c:v>
                </c:pt>
                <c:pt idx="102">
                  <c:v>2.5</c:v>
                </c:pt>
                <c:pt idx="103">
                  <c:v>2.5</c:v>
                </c:pt>
                <c:pt idx="104">
                  <c:v>2.5</c:v>
                </c:pt>
                <c:pt idx="105">
                  <c:v>2.5</c:v>
                </c:pt>
                <c:pt idx="106">
                  <c:v>2.5</c:v>
                </c:pt>
                <c:pt idx="107">
                  <c:v>0</c:v>
                </c:pt>
                <c:pt idx="108">
                  <c:v>0</c:v>
                </c:pt>
              </c:numCache>
            </c:numRef>
          </c:yVal>
        </c:ser>
        <c:axId val="64360448"/>
        <c:axId val="64739200"/>
      </c:scatterChart>
      <c:valAx>
        <c:axId val="64714240"/>
        <c:scaling>
          <c:orientation val="minMax"/>
          <c:max val="1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200" b="1">
                    <a:latin typeface="Arial" pitchFamily="34" charset="0"/>
                    <a:cs typeface="Arial" pitchFamily="34" charset="0"/>
                  </a:defRPr>
                </a:pPr>
                <a:r>
                  <a:rPr lang="en-US" sz="1200" b="1">
                    <a:latin typeface="Arial" pitchFamily="34" charset="0"/>
                    <a:cs typeface="Arial" pitchFamily="34" charset="0"/>
                  </a:rPr>
                  <a:t>Czas - t, min.</a:t>
                </a:r>
              </a:p>
            </c:rich>
          </c:tx>
          <c:layout/>
        </c:title>
        <c:numFmt formatCode="General" sourceLinked="1"/>
        <c:tickLblPos val="nextTo"/>
        <c:spPr>
          <a:solidFill>
            <a:schemeClr val="bg1"/>
          </a:solidFill>
          <a:ln w="22225">
            <a:solidFill>
              <a:srgbClr val="002060"/>
            </a:solidFill>
          </a:ln>
        </c:spPr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64737280"/>
        <c:crossesAt val="0"/>
        <c:crossBetween val="midCat"/>
        <c:majorUnit val="10"/>
        <c:minorUnit val="5"/>
      </c:valAx>
      <c:valAx>
        <c:axId val="64737280"/>
        <c:scaling>
          <c:orientation val="minMax"/>
          <c:max val="500"/>
          <c:min val="-10"/>
        </c:scaling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400" baseline="30000">
                    <a:latin typeface="Arial" pitchFamily="34" charset="0"/>
                    <a:cs typeface="Arial" pitchFamily="34" charset="0"/>
                  </a:defRPr>
                </a:pPr>
                <a:r>
                  <a:rPr lang="pl-PL" sz="1400" baseline="30000">
                    <a:latin typeface="Arial" pitchFamily="34" charset="0"/>
                    <a:cs typeface="Arial" pitchFamily="34" charset="0"/>
                  </a:rPr>
                  <a:t>Przyrost temperatury- </a:t>
                </a:r>
                <a:r>
                  <a:rPr lang="en-US" sz="1400" baseline="30000">
                    <a:latin typeface="Symbol" pitchFamily="18" charset="2"/>
                    <a:cs typeface="Arial" pitchFamily="34" charset="0"/>
                  </a:rPr>
                  <a:t>D</a:t>
                </a:r>
                <a:r>
                  <a:rPr lang="en-US" sz="1400" baseline="30000">
                    <a:latin typeface="Arial" pitchFamily="34" charset="0"/>
                    <a:cs typeface="Arial" pitchFamily="34" charset="0"/>
                  </a:rPr>
                  <a:t>t</a:t>
                </a:r>
                <a:r>
                  <a:rPr lang="pl-PL" sz="1400" baseline="30000">
                    <a:latin typeface="Arial" pitchFamily="34" charset="0"/>
                    <a:cs typeface="Arial" pitchFamily="34" charset="0"/>
                  </a:rPr>
                  <a:t>, oC</a:t>
                </a:r>
                <a:endParaRPr lang="en-US" sz="1400" baseline="30000">
                  <a:latin typeface="Arial" pitchFamily="34" charset="0"/>
                  <a:cs typeface="Arial" pitchFamily="34" charset="0"/>
                </a:endParaRPr>
              </a:p>
            </c:rich>
          </c:tx>
          <c:layout/>
        </c:title>
        <c:numFmt formatCode="0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64714240"/>
        <c:crossesAt val="0"/>
        <c:crossBetween val="midCat"/>
        <c:majorUnit val="50"/>
        <c:minorUnit val="25"/>
      </c:valAx>
      <c:valAx>
        <c:axId val="64739200"/>
        <c:scaling>
          <c:orientation val="minMax"/>
          <c:max val="2.8"/>
        </c:scaling>
        <c:axPos val="r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/>
                  <a:t>Moc</a:t>
                </a:r>
                <a:r>
                  <a:rPr lang="pl-PL" baseline="0"/>
                  <a:t>, kW</a:t>
                </a:r>
                <a:endParaRPr lang="pl-PL"/>
              </a:p>
            </c:rich>
          </c:tx>
          <c:layout/>
        </c:title>
        <c:numFmt formatCode="0.0" sourceLinked="0"/>
        <c:tickLblPos val="nextTo"/>
        <c:crossAx val="64360448"/>
        <c:crosses val="max"/>
        <c:crossBetween val="midCat"/>
      </c:valAx>
      <c:valAx>
        <c:axId val="64360448"/>
        <c:scaling>
          <c:orientation val="minMax"/>
        </c:scaling>
        <c:delete val="1"/>
        <c:axPos val="b"/>
        <c:numFmt formatCode="General" sourceLinked="1"/>
        <c:tickLblPos val="nextTo"/>
        <c:crossAx val="64739200"/>
        <c:crosses val="autoZero"/>
        <c:crossBetween val="midCat"/>
      </c:valAx>
      <c:spPr>
        <a:ln w="25400">
          <a:solidFill>
            <a:schemeClr val="tx1"/>
          </a:solidFill>
        </a:ln>
      </c:spPr>
    </c:plotArea>
    <c:legend>
      <c:legendPos val="r"/>
      <c:layout/>
    </c:legend>
    <c:plotVisOnly val="1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9319494154139827"/>
          <c:y val="6.0659813356663754E-2"/>
          <c:w val="0.59827471566054269"/>
          <c:h val="0.7982250656167978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'Skokowa dane'!$A$4:$A$112</c:f>
              <c:numCache>
                <c:formatCode>0.000</c:formatCode>
                <c:ptCount val="109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  <c:pt idx="10">
                  <c:v>5.5</c:v>
                </c:pt>
                <c:pt idx="11">
                  <c:v>6</c:v>
                </c:pt>
                <c:pt idx="12">
                  <c:v>6.5</c:v>
                </c:pt>
                <c:pt idx="13">
                  <c:v>7</c:v>
                </c:pt>
                <c:pt idx="14">
                  <c:v>7.5</c:v>
                </c:pt>
                <c:pt idx="15">
                  <c:v>8</c:v>
                </c:pt>
                <c:pt idx="16">
                  <c:v>8.5</c:v>
                </c:pt>
                <c:pt idx="17">
                  <c:v>9</c:v>
                </c:pt>
                <c:pt idx="18">
                  <c:v>9.5</c:v>
                </c:pt>
                <c:pt idx="19">
                  <c:v>10</c:v>
                </c:pt>
                <c:pt idx="20">
                  <c:v>10.5</c:v>
                </c:pt>
                <c:pt idx="21">
                  <c:v>11</c:v>
                </c:pt>
                <c:pt idx="22">
                  <c:v>11.5</c:v>
                </c:pt>
                <c:pt idx="23">
                  <c:v>12</c:v>
                </c:pt>
                <c:pt idx="24">
                  <c:v>12.5</c:v>
                </c:pt>
                <c:pt idx="25">
                  <c:v>13</c:v>
                </c:pt>
                <c:pt idx="26">
                  <c:v>13.5</c:v>
                </c:pt>
                <c:pt idx="27">
                  <c:v>14</c:v>
                </c:pt>
                <c:pt idx="28">
                  <c:v>14.5</c:v>
                </c:pt>
                <c:pt idx="29">
                  <c:v>15</c:v>
                </c:pt>
                <c:pt idx="30">
                  <c:v>15.5</c:v>
                </c:pt>
                <c:pt idx="31">
                  <c:v>16</c:v>
                </c:pt>
                <c:pt idx="32">
                  <c:v>16.5</c:v>
                </c:pt>
                <c:pt idx="33">
                  <c:v>17</c:v>
                </c:pt>
                <c:pt idx="34">
                  <c:v>17.5</c:v>
                </c:pt>
                <c:pt idx="35">
                  <c:v>18</c:v>
                </c:pt>
                <c:pt idx="36">
                  <c:v>18.5</c:v>
                </c:pt>
                <c:pt idx="37">
                  <c:v>19</c:v>
                </c:pt>
                <c:pt idx="38">
                  <c:v>19.5</c:v>
                </c:pt>
                <c:pt idx="39">
                  <c:v>20</c:v>
                </c:pt>
                <c:pt idx="40">
                  <c:v>20.5</c:v>
                </c:pt>
                <c:pt idx="41">
                  <c:v>21</c:v>
                </c:pt>
                <c:pt idx="42">
                  <c:v>21.5</c:v>
                </c:pt>
                <c:pt idx="43">
                  <c:v>22</c:v>
                </c:pt>
                <c:pt idx="44">
                  <c:v>22.5</c:v>
                </c:pt>
                <c:pt idx="45">
                  <c:v>23</c:v>
                </c:pt>
                <c:pt idx="46">
                  <c:v>23.5</c:v>
                </c:pt>
                <c:pt idx="47">
                  <c:v>24</c:v>
                </c:pt>
                <c:pt idx="48">
                  <c:v>24.5</c:v>
                </c:pt>
                <c:pt idx="49">
                  <c:v>25</c:v>
                </c:pt>
                <c:pt idx="50">
                  <c:v>25.5</c:v>
                </c:pt>
                <c:pt idx="51">
                  <c:v>26</c:v>
                </c:pt>
                <c:pt idx="52">
                  <c:v>26.5</c:v>
                </c:pt>
                <c:pt idx="53">
                  <c:v>27</c:v>
                </c:pt>
                <c:pt idx="54">
                  <c:v>27.5</c:v>
                </c:pt>
                <c:pt idx="55">
                  <c:v>28</c:v>
                </c:pt>
                <c:pt idx="56">
                  <c:v>28.5</c:v>
                </c:pt>
                <c:pt idx="57">
                  <c:v>29</c:v>
                </c:pt>
                <c:pt idx="58">
                  <c:v>29.5</c:v>
                </c:pt>
                <c:pt idx="59">
                  <c:v>30</c:v>
                </c:pt>
                <c:pt idx="60">
                  <c:v>30.5</c:v>
                </c:pt>
                <c:pt idx="61">
                  <c:v>31</c:v>
                </c:pt>
                <c:pt idx="62">
                  <c:v>31.5</c:v>
                </c:pt>
                <c:pt idx="63">
                  <c:v>32</c:v>
                </c:pt>
                <c:pt idx="64">
                  <c:v>32.5</c:v>
                </c:pt>
                <c:pt idx="65">
                  <c:v>33</c:v>
                </c:pt>
                <c:pt idx="66">
                  <c:v>33.5</c:v>
                </c:pt>
                <c:pt idx="67">
                  <c:v>34</c:v>
                </c:pt>
                <c:pt idx="68">
                  <c:v>34.5</c:v>
                </c:pt>
                <c:pt idx="69">
                  <c:v>35</c:v>
                </c:pt>
                <c:pt idx="70">
                  <c:v>35.5</c:v>
                </c:pt>
                <c:pt idx="71">
                  <c:v>36</c:v>
                </c:pt>
                <c:pt idx="72">
                  <c:v>36.5</c:v>
                </c:pt>
                <c:pt idx="73">
                  <c:v>37</c:v>
                </c:pt>
                <c:pt idx="74">
                  <c:v>37.5</c:v>
                </c:pt>
                <c:pt idx="75">
                  <c:v>38</c:v>
                </c:pt>
                <c:pt idx="76">
                  <c:v>38.5</c:v>
                </c:pt>
                <c:pt idx="77">
                  <c:v>39</c:v>
                </c:pt>
                <c:pt idx="78">
                  <c:v>39.5</c:v>
                </c:pt>
                <c:pt idx="79">
                  <c:v>40</c:v>
                </c:pt>
                <c:pt idx="80">
                  <c:v>40.5</c:v>
                </c:pt>
                <c:pt idx="81">
                  <c:v>41</c:v>
                </c:pt>
                <c:pt idx="82">
                  <c:v>41.5</c:v>
                </c:pt>
                <c:pt idx="83">
                  <c:v>42</c:v>
                </c:pt>
                <c:pt idx="84">
                  <c:v>42.5</c:v>
                </c:pt>
                <c:pt idx="85">
                  <c:v>43</c:v>
                </c:pt>
                <c:pt idx="86">
                  <c:v>43.5</c:v>
                </c:pt>
                <c:pt idx="87">
                  <c:v>44</c:v>
                </c:pt>
                <c:pt idx="88">
                  <c:v>44.5</c:v>
                </c:pt>
                <c:pt idx="89">
                  <c:v>45</c:v>
                </c:pt>
                <c:pt idx="90">
                  <c:v>45.5</c:v>
                </c:pt>
                <c:pt idx="91">
                  <c:v>46</c:v>
                </c:pt>
                <c:pt idx="92">
                  <c:v>46.5</c:v>
                </c:pt>
                <c:pt idx="93">
                  <c:v>47</c:v>
                </c:pt>
                <c:pt idx="94">
                  <c:v>47.5</c:v>
                </c:pt>
                <c:pt idx="95">
                  <c:v>48</c:v>
                </c:pt>
                <c:pt idx="96">
                  <c:v>48.5</c:v>
                </c:pt>
                <c:pt idx="97">
                  <c:v>49</c:v>
                </c:pt>
                <c:pt idx="98">
                  <c:v>49.5</c:v>
                </c:pt>
                <c:pt idx="99">
                  <c:v>50</c:v>
                </c:pt>
                <c:pt idx="100">
                  <c:v>50.5</c:v>
                </c:pt>
                <c:pt idx="101">
                  <c:v>51</c:v>
                </c:pt>
                <c:pt idx="102">
                  <c:v>51.5</c:v>
                </c:pt>
                <c:pt idx="103">
                  <c:v>52</c:v>
                </c:pt>
                <c:pt idx="104">
                  <c:v>52.5</c:v>
                </c:pt>
                <c:pt idx="105">
                  <c:v>53</c:v>
                </c:pt>
                <c:pt idx="106">
                  <c:v>53.5</c:v>
                </c:pt>
                <c:pt idx="107">
                  <c:v>54</c:v>
                </c:pt>
                <c:pt idx="108">
                  <c:v>54.5</c:v>
                </c:pt>
              </c:numCache>
            </c:numRef>
          </c:xVal>
          <c:yVal>
            <c:numRef>
              <c:f>'Skokowa dane'!$B$4:$B$112</c:f>
              <c:numCache>
                <c:formatCode>0.000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0.73</c:v>
                </c:pt>
                <c:pt idx="7">
                  <c:v>1.02</c:v>
                </c:pt>
                <c:pt idx="8">
                  <c:v>1.36</c:v>
                </c:pt>
                <c:pt idx="9">
                  <c:v>1.65</c:v>
                </c:pt>
                <c:pt idx="10">
                  <c:v>2</c:v>
                </c:pt>
                <c:pt idx="11">
                  <c:v>2.34</c:v>
                </c:pt>
                <c:pt idx="12">
                  <c:v>2.63</c:v>
                </c:pt>
                <c:pt idx="13">
                  <c:v>2.91</c:v>
                </c:pt>
                <c:pt idx="14">
                  <c:v>3.2</c:v>
                </c:pt>
                <c:pt idx="15">
                  <c:v>3.55</c:v>
                </c:pt>
                <c:pt idx="16">
                  <c:v>3.83</c:v>
                </c:pt>
                <c:pt idx="17">
                  <c:v>4.0599999999999996</c:v>
                </c:pt>
                <c:pt idx="18">
                  <c:v>4.3499999999999996</c:v>
                </c:pt>
                <c:pt idx="19">
                  <c:v>4.58</c:v>
                </c:pt>
                <c:pt idx="20">
                  <c:v>4.8099999999999996</c:v>
                </c:pt>
                <c:pt idx="21">
                  <c:v>5.04</c:v>
                </c:pt>
                <c:pt idx="22">
                  <c:v>5.27</c:v>
                </c:pt>
                <c:pt idx="23">
                  <c:v>5.5</c:v>
                </c:pt>
                <c:pt idx="24">
                  <c:v>5.67</c:v>
                </c:pt>
                <c:pt idx="25">
                  <c:v>5.9</c:v>
                </c:pt>
                <c:pt idx="26">
                  <c:v>6.07</c:v>
                </c:pt>
                <c:pt idx="27">
                  <c:v>6.24</c:v>
                </c:pt>
                <c:pt idx="28">
                  <c:v>6.42</c:v>
                </c:pt>
                <c:pt idx="29">
                  <c:v>6.59</c:v>
                </c:pt>
                <c:pt idx="30">
                  <c:v>6.76</c:v>
                </c:pt>
                <c:pt idx="31">
                  <c:v>6.87</c:v>
                </c:pt>
                <c:pt idx="32">
                  <c:v>6.99</c:v>
                </c:pt>
                <c:pt idx="33">
                  <c:v>7.16</c:v>
                </c:pt>
                <c:pt idx="34">
                  <c:v>7.28</c:v>
                </c:pt>
                <c:pt idx="35">
                  <c:v>7.39</c:v>
                </c:pt>
                <c:pt idx="36">
                  <c:v>7.56</c:v>
                </c:pt>
                <c:pt idx="37">
                  <c:v>7.68</c:v>
                </c:pt>
                <c:pt idx="38">
                  <c:v>7.79</c:v>
                </c:pt>
                <c:pt idx="39">
                  <c:v>7.85</c:v>
                </c:pt>
                <c:pt idx="40">
                  <c:v>7.97</c:v>
                </c:pt>
                <c:pt idx="41">
                  <c:v>8.08</c:v>
                </c:pt>
                <c:pt idx="42">
                  <c:v>8.19</c:v>
                </c:pt>
                <c:pt idx="43">
                  <c:v>8.25</c:v>
                </c:pt>
                <c:pt idx="44">
                  <c:v>8.3699999999999992</c:v>
                </c:pt>
                <c:pt idx="45">
                  <c:v>8.42</c:v>
                </c:pt>
                <c:pt idx="46">
                  <c:v>8.5399999999999991</c:v>
                </c:pt>
                <c:pt idx="47">
                  <c:v>8.6</c:v>
                </c:pt>
                <c:pt idx="48">
                  <c:v>8.65</c:v>
                </c:pt>
                <c:pt idx="49">
                  <c:v>8.77</c:v>
                </c:pt>
                <c:pt idx="50">
                  <c:v>8.83</c:v>
                </c:pt>
                <c:pt idx="51">
                  <c:v>8.8800000000000008</c:v>
                </c:pt>
                <c:pt idx="52">
                  <c:v>8.94</c:v>
                </c:pt>
                <c:pt idx="53">
                  <c:v>9</c:v>
                </c:pt>
                <c:pt idx="54">
                  <c:v>9.06</c:v>
                </c:pt>
                <c:pt idx="55">
                  <c:v>9.11</c:v>
                </c:pt>
                <c:pt idx="56">
                  <c:v>9.17</c:v>
                </c:pt>
                <c:pt idx="57">
                  <c:v>9.23</c:v>
                </c:pt>
                <c:pt idx="58">
                  <c:v>9.2899999999999991</c:v>
                </c:pt>
                <c:pt idx="59">
                  <c:v>9.2899999999999991</c:v>
                </c:pt>
                <c:pt idx="60">
                  <c:v>9.34</c:v>
                </c:pt>
                <c:pt idx="61">
                  <c:v>9.4</c:v>
                </c:pt>
                <c:pt idx="62">
                  <c:v>9.4600000000000009</c:v>
                </c:pt>
                <c:pt idx="63">
                  <c:v>9.52</c:v>
                </c:pt>
                <c:pt idx="64">
                  <c:v>9.52</c:v>
                </c:pt>
                <c:pt idx="65">
                  <c:v>9.57</c:v>
                </c:pt>
                <c:pt idx="66">
                  <c:v>9.57</c:v>
                </c:pt>
                <c:pt idx="67">
                  <c:v>9.6300000000000008</c:v>
                </c:pt>
                <c:pt idx="68">
                  <c:v>9.69</c:v>
                </c:pt>
                <c:pt idx="69">
                  <c:v>9.69</c:v>
                </c:pt>
                <c:pt idx="70">
                  <c:v>9.74</c:v>
                </c:pt>
                <c:pt idx="71">
                  <c:v>9.74</c:v>
                </c:pt>
                <c:pt idx="72">
                  <c:v>9.8000000000000007</c:v>
                </c:pt>
                <c:pt idx="73">
                  <c:v>9.8000000000000007</c:v>
                </c:pt>
                <c:pt idx="74">
                  <c:v>9.86</c:v>
                </c:pt>
                <c:pt idx="75">
                  <c:v>9.86</c:v>
                </c:pt>
                <c:pt idx="76">
                  <c:v>9.92</c:v>
                </c:pt>
                <c:pt idx="77">
                  <c:v>9.92</c:v>
                </c:pt>
                <c:pt idx="78">
                  <c:v>9.92</c:v>
                </c:pt>
                <c:pt idx="79">
                  <c:v>9.92</c:v>
                </c:pt>
                <c:pt idx="80">
                  <c:v>9.9700000000000006</c:v>
                </c:pt>
                <c:pt idx="81">
                  <c:v>9.9700000000000006</c:v>
                </c:pt>
                <c:pt idx="82">
                  <c:v>10.029999999999999</c:v>
                </c:pt>
                <c:pt idx="83">
                  <c:v>10.029999999999999</c:v>
                </c:pt>
                <c:pt idx="84">
                  <c:v>10.029999999999999</c:v>
                </c:pt>
                <c:pt idx="85">
                  <c:v>10.029999999999999</c:v>
                </c:pt>
                <c:pt idx="86">
                  <c:v>10.09</c:v>
                </c:pt>
                <c:pt idx="87">
                  <c:v>10.09</c:v>
                </c:pt>
                <c:pt idx="88">
                  <c:v>10.09</c:v>
                </c:pt>
                <c:pt idx="89">
                  <c:v>10.15</c:v>
                </c:pt>
                <c:pt idx="90">
                  <c:v>10.15</c:v>
                </c:pt>
                <c:pt idx="91">
                  <c:v>10.15</c:v>
                </c:pt>
                <c:pt idx="92">
                  <c:v>10.15</c:v>
                </c:pt>
                <c:pt idx="93">
                  <c:v>10.15</c:v>
                </c:pt>
                <c:pt idx="94">
                  <c:v>10.199999999999999</c:v>
                </c:pt>
                <c:pt idx="95">
                  <c:v>10.199999999999999</c:v>
                </c:pt>
                <c:pt idx="96">
                  <c:v>10.199999999999999</c:v>
                </c:pt>
                <c:pt idx="97">
                  <c:v>10.199999999999999</c:v>
                </c:pt>
                <c:pt idx="98">
                  <c:v>10.199999999999999</c:v>
                </c:pt>
                <c:pt idx="99">
                  <c:v>10.199999999999999</c:v>
                </c:pt>
                <c:pt idx="100">
                  <c:v>10.26</c:v>
                </c:pt>
                <c:pt idx="101">
                  <c:v>10.26</c:v>
                </c:pt>
                <c:pt idx="102">
                  <c:v>10.26</c:v>
                </c:pt>
                <c:pt idx="103">
                  <c:v>10.26</c:v>
                </c:pt>
                <c:pt idx="104">
                  <c:v>10.26</c:v>
                </c:pt>
                <c:pt idx="105">
                  <c:v>10.26</c:v>
                </c:pt>
                <c:pt idx="106">
                  <c:v>10.32</c:v>
                </c:pt>
                <c:pt idx="107">
                  <c:v>10.32</c:v>
                </c:pt>
                <c:pt idx="108">
                  <c:v>10.32</c:v>
                </c:pt>
              </c:numCache>
            </c:numRef>
          </c:yVal>
        </c:ser>
        <c:axId val="64389504"/>
        <c:axId val="64391040"/>
      </c:scatterChart>
      <c:scatterChart>
        <c:scatterStyle val="lineMarker"/>
        <c:ser>
          <c:idx val="1"/>
          <c:order val="1"/>
          <c:spPr>
            <a:ln w="28575">
              <a:noFill/>
            </a:ln>
          </c:spPr>
          <c:xVal>
            <c:numRef>
              <c:f>'Skokowa dane'!#REF!</c:f>
            </c:numRef>
          </c:xVal>
          <c:yVal>
            <c:numRef>
              <c:f>'Skokowa dane'!$C$4:$C$112</c:f>
              <c:numCache>
                <c:formatCode>0.000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11.94</c:v>
                </c:pt>
                <c:pt idx="4">
                  <c:v>11.94</c:v>
                </c:pt>
                <c:pt idx="5">
                  <c:v>11.94</c:v>
                </c:pt>
                <c:pt idx="6">
                  <c:v>12.05</c:v>
                </c:pt>
                <c:pt idx="7">
                  <c:v>11.94</c:v>
                </c:pt>
                <c:pt idx="8">
                  <c:v>12.05</c:v>
                </c:pt>
                <c:pt idx="9">
                  <c:v>12.05</c:v>
                </c:pt>
                <c:pt idx="10">
                  <c:v>12.05</c:v>
                </c:pt>
                <c:pt idx="11">
                  <c:v>11.94</c:v>
                </c:pt>
                <c:pt idx="12">
                  <c:v>11.94</c:v>
                </c:pt>
                <c:pt idx="13">
                  <c:v>11.94</c:v>
                </c:pt>
                <c:pt idx="14">
                  <c:v>11.94</c:v>
                </c:pt>
                <c:pt idx="15">
                  <c:v>12.05</c:v>
                </c:pt>
                <c:pt idx="16">
                  <c:v>11.94</c:v>
                </c:pt>
                <c:pt idx="17">
                  <c:v>12.05</c:v>
                </c:pt>
                <c:pt idx="18">
                  <c:v>11.94</c:v>
                </c:pt>
                <c:pt idx="19">
                  <c:v>12.05</c:v>
                </c:pt>
                <c:pt idx="20">
                  <c:v>12.05</c:v>
                </c:pt>
                <c:pt idx="21">
                  <c:v>12.05</c:v>
                </c:pt>
                <c:pt idx="22">
                  <c:v>12.05</c:v>
                </c:pt>
                <c:pt idx="23">
                  <c:v>12.05</c:v>
                </c:pt>
                <c:pt idx="24">
                  <c:v>12.05</c:v>
                </c:pt>
                <c:pt idx="25">
                  <c:v>12.05</c:v>
                </c:pt>
                <c:pt idx="26">
                  <c:v>11.94</c:v>
                </c:pt>
                <c:pt idx="27">
                  <c:v>12.05</c:v>
                </c:pt>
                <c:pt idx="28">
                  <c:v>12.05</c:v>
                </c:pt>
                <c:pt idx="29">
                  <c:v>12.05</c:v>
                </c:pt>
                <c:pt idx="30">
                  <c:v>12.05</c:v>
                </c:pt>
                <c:pt idx="31">
                  <c:v>12.05</c:v>
                </c:pt>
                <c:pt idx="32">
                  <c:v>12.05</c:v>
                </c:pt>
                <c:pt idx="33">
                  <c:v>11.94</c:v>
                </c:pt>
                <c:pt idx="34">
                  <c:v>12.05</c:v>
                </c:pt>
                <c:pt idx="35">
                  <c:v>12.05</c:v>
                </c:pt>
                <c:pt idx="36">
                  <c:v>12.05</c:v>
                </c:pt>
                <c:pt idx="37">
                  <c:v>12.05</c:v>
                </c:pt>
                <c:pt idx="38">
                  <c:v>12.05</c:v>
                </c:pt>
                <c:pt idx="39">
                  <c:v>11.94</c:v>
                </c:pt>
                <c:pt idx="40">
                  <c:v>12.05</c:v>
                </c:pt>
                <c:pt idx="41">
                  <c:v>12.05</c:v>
                </c:pt>
                <c:pt idx="42">
                  <c:v>12.05</c:v>
                </c:pt>
                <c:pt idx="43">
                  <c:v>12.05</c:v>
                </c:pt>
                <c:pt idx="44">
                  <c:v>12.05</c:v>
                </c:pt>
                <c:pt idx="45">
                  <c:v>12.05</c:v>
                </c:pt>
                <c:pt idx="46">
                  <c:v>12.05</c:v>
                </c:pt>
                <c:pt idx="47">
                  <c:v>12.05</c:v>
                </c:pt>
                <c:pt idx="48">
                  <c:v>12.05</c:v>
                </c:pt>
                <c:pt idx="49">
                  <c:v>12.05</c:v>
                </c:pt>
                <c:pt idx="50">
                  <c:v>12.05</c:v>
                </c:pt>
                <c:pt idx="51">
                  <c:v>12.05</c:v>
                </c:pt>
                <c:pt idx="52">
                  <c:v>12.05</c:v>
                </c:pt>
                <c:pt idx="53">
                  <c:v>12.05</c:v>
                </c:pt>
                <c:pt idx="54">
                  <c:v>12.05</c:v>
                </c:pt>
                <c:pt idx="55">
                  <c:v>12.05</c:v>
                </c:pt>
                <c:pt idx="56">
                  <c:v>12.05</c:v>
                </c:pt>
                <c:pt idx="57">
                  <c:v>12.05</c:v>
                </c:pt>
                <c:pt idx="58">
                  <c:v>12.05</c:v>
                </c:pt>
                <c:pt idx="59">
                  <c:v>12.05</c:v>
                </c:pt>
                <c:pt idx="60">
                  <c:v>12.05</c:v>
                </c:pt>
                <c:pt idx="61">
                  <c:v>11.94</c:v>
                </c:pt>
                <c:pt idx="62">
                  <c:v>12.05</c:v>
                </c:pt>
                <c:pt idx="63">
                  <c:v>12.05</c:v>
                </c:pt>
                <c:pt idx="64">
                  <c:v>12.05</c:v>
                </c:pt>
                <c:pt idx="65">
                  <c:v>12.05</c:v>
                </c:pt>
                <c:pt idx="66">
                  <c:v>12.05</c:v>
                </c:pt>
                <c:pt idx="67">
                  <c:v>12.05</c:v>
                </c:pt>
                <c:pt idx="68">
                  <c:v>12.05</c:v>
                </c:pt>
                <c:pt idx="69">
                  <c:v>12.05</c:v>
                </c:pt>
                <c:pt idx="70">
                  <c:v>12.05</c:v>
                </c:pt>
                <c:pt idx="71">
                  <c:v>12.05</c:v>
                </c:pt>
                <c:pt idx="72">
                  <c:v>12.05</c:v>
                </c:pt>
                <c:pt idx="73">
                  <c:v>12.05</c:v>
                </c:pt>
                <c:pt idx="74">
                  <c:v>12.05</c:v>
                </c:pt>
                <c:pt idx="75">
                  <c:v>12.05</c:v>
                </c:pt>
                <c:pt idx="76">
                  <c:v>12.05</c:v>
                </c:pt>
                <c:pt idx="77">
                  <c:v>12.05</c:v>
                </c:pt>
                <c:pt idx="78">
                  <c:v>12.05</c:v>
                </c:pt>
                <c:pt idx="79">
                  <c:v>12.05</c:v>
                </c:pt>
                <c:pt idx="80">
                  <c:v>12.05</c:v>
                </c:pt>
                <c:pt idx="81">
                  <c:v>12.05</c:v>
                </c:pt>
                <c:pt idx="82">
                  <c:v>12.05</c:v>
                </c:pt>
                <c:pt idx="83">
                  <c:v>12.05</c:v>
                </c:pt>
                <c:pt idx="84">
                  <c:v>12.05</c:v>
                </c:pt>
                <c:pt idx="85">
                  <c:v>12.05</c:v>
                </c:pt>
                <c:pt idx="86">
                  <c:v>12.05</c:v>
                </c:pt>
                <c:pt idx="87">
                  <c:v>12.05</c:v>
                </c:pt>
                <c:pt idx="88">
                  <c:v>12.05</c:v>
                </c:pt>
                <c:pt idx="89">
                  <c:v>12.05</c:v>
                </c:pt>
                <c:pt idx="90">
                  <c:v>12.05</c:v>
                </c:pt>
                <c:pt idx="91">
                  <c:v>12.05</c:v>
                </c:pt>
                <c:pt idx="92">
                  <c:v>12.05</c:v>
                </c:pt>
                <c:pt idx="93">
                  <c:v>12.05</c:v>
                </c:pt>
                <c:pt idx="94">
                  <c:v>12.05</c:v>
                </c:pt>
                <c:pt idx="95">
                  <c:v>12.05</c:v>
                </c:pt>
                <c:pt idx="96">
                  <c:v>12.05</c:v>
                </c:pt>
                <c:pt idx="97">
                  <c:v>12.05</c:v>
                </c:pt>
                <c:pt idx="98">
                  <c:v>12.05</c:v>
                </c:pt>
                <c:pt idx="99">
                  <c:v>12.05</c:v>
                </c:pt>
                <c:pt idx="100">
                  <c:v>12.05</c:v>
                </c:pt>
                <c:pt idx="101">
                  <c:v>12.05</c:v>
                </c:pt>
                <c:pt idx="102">
                  <c:v>12.05</c:v>
                </c:pt>
                <c:pt idx="103">
                  <c:v>12.05</c:v>
                </c:pt>
                <c:pt idx="104">
                  <c:v>12.05</c:v>
                </c:pt>
                <c:pt idx="105">
                  <c:v>12.05</c:v>
                </c:pt>
                <c:pt idx="106">
                  <c:v>12.05</c:v>
                </c:pt>
                <c:pt idx="107">
                  <c:v>12.05</c:v>
                </c:pt>
                <c:pt idx="108">
                  <c:v>12.05</c:v>
                </c:pt>
              </c:numCache>
            </c:numRef>
          </c:yVal>
        </c:ser>
        <c:axId val="64398464"/>
        <c:axId val="64392576"/>
      </c:scatterChart>
      <c:valAx>
        <c:axId val="64389504"/>
        <c:scaling>
          <c:orientation val="minMax"/>
          <c:max val="60"/>
        </c:scaling>
        <c:axPos val="b"/>
        <c:numFmt formatCode="0.000" sourceLinked="1"/>
        <c:tickLblPos val="nextTo"/>
        <c:crossAx val="64391040"/>
        <c:crosses val="autoZero"/>
        <c:crossBetween val="midCat"/>
      </c:valAx>
      <c:valAx>
        <c:axId val="64391040"/>
        <c:scaling>
          <c:orientation val="minMax"/>
        </c:scaling>
        <c:axPos val="l"/>
        <c:majorGridlines/>
        <c:numFmt formatCode="0.000" sourceLinked="1"/>
        <c:tickLblPos val="nextTo"/>
        <c:crossAx val="64389504"/>
        <c:crosses val="autoZero"/>
        <c:crossBetween val="midCat"/>
      </c:valAx>
      <c:valAx>
        <c:axId val="64392576"/>
        <c:scaling>
          <c:orientation val="minMax"/>
        </c:scaling>
        <c:axPos val="r"/>
        <c:numFmt formatCode="0.000" sourceLinked="1"/>
        <c:tickLblPos val="nextTo"/>
        <c:crossAx val="64398464"/>
        <c:crosses val="max"/>
        <c:crossBetween val="midCat"/>
      </c:valAx>
      <c:valAx>
        <c:axId val="64398464"/>
        <c:scaling>
          <c:orientation val="minMax"/>
        </c:scaling>
        <c:delete val="1"/>
        <c:axPos val="b"/>
        <c:numFmt formatCode="0.000" sourceLinked="1"/>
        <c:tickLblPos val="nextTo"/>
        <c:crossAx val="64392576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3.7684985253132026E-2"/>
          <c:y val="7.4548702245552642E-2"/>
          <c:w val="0.84822902291852764"/>
          <c:h val="0.79822506561679785"/>
        </c:manualLayout>
      </c:layout>
      <c:scatterChart>
        <c:scatterStyle val="lineMarker"/>
        <c:ser>
          <c:idx val="0"/>
          <c:order val="0"/>
          <c:spPr>
            <a:ln w="28575">
              <a:solidFill>
                <a:srgbClr val="FF0000"/>
              </a:solidFill>
            </a:ln>
          </c:spPr>
          <c:marker>
            <c:symbol val="diamond"/>
            <c:size val="4"/>
          </c:marker>
          <c:xVal>
            <c:numRef>
              <c:f>#REF!</c:f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</c:ser>
        <c:axId val="64754432"/>
        <c:axId val="64755968"/>
      </c:scatterChart>
      <c:valAx>
        <c:axId val="64754432"/>
        <c:scaling>
          <c:orientation val="minMax"/>
        </c:scaling>
        <c:axPos val="b"/>
        <c:numFmt formatCode="General" sourceLinked="1"/>
        <c:tickLblPos val="nextTo"/>
        <c:crossAx val="64755968"/>
        <c:crosses val="autoZero"/>
        <c:crossBetween val="midCat"/>
      </c:valAx>
      <c:valAx>
        <c:axId val="64755968"/>
        <c:scaling>
          <c:orientation val="minMax"/>
        </c:scaling>
        <c:axPos val="l"/>
        <c:majorGridlines/>
        <c:numFmt formatCode="General" sourceLinked="1"/>
        <c:tickLblPos val="nextTo"/>
        <c:crossAx val="6475443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7.9606461707897022E-2"/>
          <c:y val="2.5629820268362746E-2"/>
          <c:w val="0.84290739859767738"/>
          <c:h val="0.82287849483789388"/>
        </c:manualLayout>
      </c:layout>
      <c:scatterChart>
        <c:scatterStyle val="lineMarker"/>
        <c:ser>
          <c:idx val="0"/>
          <c:order val="0"/>
          <c:tx>
            <c:v>Pomiary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'Tz=const'!$E$8:$E$184</c:f>
              <c:numCache>
                <c:formatCode>General</c:formatCode>
                <c:ptCount val="1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</c:numCache>
            </c:numRef>
          </c:xVal>
          <c:yVal>
            <c:numRef>
              <c:f>'Tz=const'!$F$8:$F$184</c:f>
              <c:numCache>
                <c:formatCode>0</c:formatCode>
                <c:ptCount val="177"/>
                <c:pt idx="0">
                  <c:v>0</c:v>
                </c:pt>
                <c:pt idx="1">
                  <c:v>0</c:v>
                </c:pt>
                <c:pt idx="2">
                  <c:v>39.147286821705421</c:v>
                </c:pt>
                <c:pt idx="3">
                  <c:v>66.279069767441854</c:v>
                </c:pt>
                <c:pt idx="4">
                  <c:v>88.3720930232558</c:v>
                </c:pt>
                <c:pt idx="5">
                  <c:v>110.46511627906976</c:v>
                </c:pt>
                <c:pt idx="6">
                  <c:v>128.29457364341084</c:v>
                </c:pt>
                <c:pt idx="7">
                  <c:v>146.12403100775194</c:v>
                </c:pt>
                <c:pt idx="8">
                  <c:v>164.34108527131784</c:v>
                </c:pt>
                <c:pt idx="9">
                  <c:v>177.51937984496124</c:v>
                </c:pt>
                <c:pt idx="10">
                  <c:v>195.3488372093023</c:v>
                </c:pt>
                <c:pt idx="11">
                  <c:v>208.52713178294573</c:v>
                </c:pt>
                <c:pt idx="12">
                  <c:v>217.82945736434107</c:v>
                </c:pt>
                <c:pt idx="13">
                  <c:v>231.00775193798449</c:v>
                </c:pt>
                <c:pt idx="14">
                  <c:v>244.18604651162789</c:v>
                </c:pt>
                <c:pt idx="15">
                  <c:v>253.48837209302323</c:v>
                </c:pt>
                <c:pt idx="16">
                  <c:v>244.18604651162789</c:v>
                </c:pt>
                <c:pt idx="17">
                  <c:v>226.3565891472868</c:v>
                </c:pt>
                <c:pt idx="18">
                  <c:v>213.1782945736434</c:v>
                </c:pt>
                <c:pt idx="19">
                  <c:v>200</c:v>
                </c:pt>
                <c:pt idx="20">
                  <c:v>186.43410852713177</c:v>
                </c:pt>
                <c:pt idx="21">
                  <c:v>172.86821705426357</c:v>
                </c:pt>
                <c:pt idx="22">
                  <c:v>159.68992248062014</c:v>
                </c:pt>
                <c:pt idx="23">
                  <c:v>159.68992248062014</c:v>
                </c:pt>
                <c:pt idx="24">
                  <c:v>177.51937984496124</c:v>
                </c:pt>
                <c:pt idx="25">
                  <c:v>190.69767441860463</c:v>
                </c:pt>
                <c:pt idx="26">
                  <c:v>208.52713178294573</c:v>
                </c:pt>
                <c:pt idx="27">
                  <c:v>222.09302325581396</c:v>
                </c:pt>
                <c:pt idx="28">
                  <c:v>235.65891472868216</c:v>
                </c:pt>
                <c:pt idx="29">
                  <c:v>244.18604651162789</c:v>
                </c:pt>
                <c:pt idx="30">
                  <c:v>253.48837209302323</c:v>
                </c:pt>
                <c:pt idx="31">
                  <c:v>239.92248062015503</c:v>
                </c:pt>
                <c:pt idx="32">
                  <c:v>226.3565891472868</c:v>
                </c:pt>
                <c:pt idx="33">
                  <c:v>208.52713178294573</c:v>
                </c:pt>
                <c:pt idx="34">
                  <c:v>195.3488372093023</c:v>
                </c:pt>
                <c:pt idx="35">
                  <c:v>182.1705426356589</c:v>
                </c:pt>
                <c:pt idx="36">
                  <c:v>168.60465116279067</c:v>
                </c:pt>
                <c:pt idx="37">
                  <c:v>159.68992248062014</c:v>
                </c:pt>
                <c:pt idx="38">
                  <c:v>164.34108527131784</c:v>
                </c:pt>
                <c:pt idx="39">
                  <c:v>182.1705426356589</c:v>
                </c:pt>
                <c:pt idx="40">
                  <c:v>195.3488372093023</c:v>
                </c:pt>
                <c:pt idx="41">
                  <c:v>213.1782945736434</c:v>
                </c:pt>
                <c:pt idx="42">
                  <c:v>222.09302325581396</c:v>
                </c:pt>
                <c:pt idx="43">
                  <c:v>235.65891472868216</c:v>
                </c:pt>
                <c:pt idx="44">
                  <c:v>248.83720930232556</c:v>
                </c:pt>
                <c:pt idx="45">
                  <c:v>257.75193798449612</c:v>
                </c:pt>
                <c:pt idx="46">
                  <c:v>235.65891472868216</c:v>
                </c:pt>
                <c:pt idx="47">
                  <c:v>222.09302325581396</c:v>
                </c:pt>
                <c:pt idx="48">
                  <c:v>204.26356589147284</c:v>
                </c:pt>
                <c:pt idx="49">
                  <c:v>190.69767441860463</c:v>
                </c:pt>
                <c:pt idx="50">
                  <c:v>177.51937984496124</c:v>
                </c:pt>
                <c:pt idx="51">
                  <c:v>168.60465116279067</c:v>
                </c:pt>
                <c:pt idx="52">
                  <c:v>155.03875968992247</c:v>
                </c:pt>
                <c:pt idx="53">
                  <c:v>168.60465116279067</c:v>
                </c:pt>
                <c:pt idx="54">
                  <c:v>186.43410852713177</c:v>
                </c:pt>
                <c:pt idx="55">
                  <c:v>200</c:v>
                </c:pt>
                <c:pt idx="56">
                  <c:v>213.1782945736434</c:v>
                </c:pt>
                <c:pt idx="57">
                  <c:v>226.3565891472868</c:v>
                </c:pt>
                <c:pt idx="58">
                  <c:v>239.92248062015503</c:v>
                </c:pt>
                <c:pt idx="59">
                  <c:v>235.65891472868216</c:v>
                </c:pt>
                <c:pt idx="60">
                  <c:v>217.82945736434107</c:v>
                </c:pt>
                <c:pt idx="61">
                  <c:v>204.26356589147284</c:v>
                </c:pt>
                <c:pt idx="62">
                  <c:v>190.69767441860463</c:v>
                </c:pt>
                <c:pt idx="63">
                  <c:v>177.51937984496124</c:v>
                </c:pt>
                <c:pt idx="64">
                  <c:v>164.34108527131784</c:v>
                </c:pt>
                <c:pt idx="65">
                  <c:v>177.51937984496124</c:v>
                </c:pt>
                <c:pt idx="66">
                  <c:v>195.3488372093023</c:v>
                </c:pt>
                <c:pt idx="67">
                  <c:v>213.1782945736434</c:v>
                </c:pt>
                <c:pt idx="68">
                  <c:v>226.3565891472868</c:v>
                </c:pt>
                <c:pt idx="69">
                  <c:v>235.65891472868216</c:v>
                </c:pt>
                <c:pt idx="70">
                  <c:v>239.92248062015503</c:v>
                </c:pt>
                <c:pt idx="71">
                  <c:v>222.09302325581396</c:v>
                </c:pt>
                <c:pt idx="72">
                  <c:v>208.52713178294573</c:v>
                </c:pt>
                <c:pt idx="73">
                  <c:v>195.3488372093023</c:v>
                </c:pt>
                <c:pt idx="74">
                  <c:v>182.1705426356589</c:v>
                </c:pt>
                <c:pt idx="75">
                  <c:v>168.60465116279067</c:v>
                </c:pt>
                <c:pt idx="76">
                  <c:v>177.51937984496124</c:v>
                </c:pt>
                <c:pt idx="77">
                  <c:v>190.69767441860463</c:v>
                </c:pt>
                <c:pt idx="78">
                  <c:v>208.52713178294573</c:v>
                </c:pt>
                <c:pt idx="79">
                  <c:v>222.09302325581396</c:v>
                </c:pt>
                <c:pt idx="80">
                  <c:v>235.65891472868216</c:v>
                </c:pt>
                <c:pt idx="81">
                  <c:v>244.18604651162789</c:v>
                </c:pt>
                <c:pt idx="82">
                  <c:v>226.3565891472868</c:v>
                </c:pt>
                <c:pt idx="83">
                  <c:v>213.1782945736434</c:v>
                </c:pt>
                <c:pt idx="84">
                  <c:v>195.3488372093023</c:v>
                </c:pt>
                <c:pt idx="85">
                  <c:v>182.1705426356589</c:v>
                </c:pt>
                <c:pt idx="86">
                  <c:v>182.1705426356589</c:v>
                </c:pt>
                <c:pt idx="87">
                  <c:v>195.3488372093023</c:v>
                </c:pt>
                <c:pt idx="88">
                  <c:v>213.1782945736434</c:v>
                </c:pt>
                <c:pt idx="89">
                  <c:v>226.3565891472868</c:v>
                </c:pt>
                <c:pt idx="90">
                  <c:v>226.3565891472868</c:v>
                </c:pt>
                <c:pt idx="91">
                  <c:v>213.1782945736434</c:v>
                </c:pt>
                <c:pt idx="92">
                  <c:v>195.3488372093023</c:v>
                </c:pt>
                <c:pt idx="93">
                  <c:v>182.1705426356589</c:v>
                </c:pt>
                <c:pt idx="94">
                  <c:v>182.1705426356589</c:v>
                </c:pt>
                <c:pt idx="95">
                  <c:v>200</c:v>
                </c:pt>
                <c:pt idx="96">
                  <c:v>213.1782945736434</c:v>
                </c:pt>
                <c:pt idx="97">
                  <c:v>226.3565891472868</c:v>
                </c:pt>
                <c:pt idx="98">
                  <c:v>226.3565891472868</c:v>
                </c:pt>
                <c:pt idx="99">
                  <c:v>208.52713178294573</c:v>
                </c:pt>
                <c:pt idx="100">
                  <c:v>195.3488372093023</c:v>
                </c:pt>
                <c:pt idx="101">
                  <c:v>182.1705426356589</c:v>
                </c:pt>
                <c:pt idx="102">
                  <c:v>182.1705426356589</c:v>
                </c:pt>
                <c:pt idx="103">
                  <c:v>195.3488372093023</c:v>
                </c:pt>
                <c:pt idx="104">
                  <c:v>213.1782945736434</c:v>
                </c:pt>
                <c:pt idx="105">
                  <c:v>226.3565891472868</c:v>
                </c:pt>
                <c:pt idx="106">
                  <c:v>226.3565891472868</c:v>
                </c:pt>
                <c:pt idx="107">
                  <c:v>208.52713178294573</c:v>
                </c:pt>
                <c:pt idx="108">
                  <c:v>195.3488372093023</c:v>
                </c:pt>
                <c:pt idx="109">
                  <c:v>182.1705426356589</c:v>
                </c:pt>
                <c:pt idx="110">
                  <c:v>182.1705426356589</c:v>
                </c:pt>
                <c:pt idx="111">
                  <c:v>200</c:v>
                </c:pt>
                <c:pt idx="112">
                  <c:v>213.1782945736434</c:v>
                </c:pt>
                <c:pt idx="113">
                  <c:v>217.82945736434107</c:v>
                </c:pt>
                <c:pt idx="114">
                  <c:v>200</c:v>
                </c:pt>
                <c:pt idx="115">
                  <c:v>186.43410852713177</c:v>
                </c:pt>
                <c:pt idx="116">
                  <c:v>200</c:v>
                </c:pt>
                <c:pt idx="117">
                  <c:v>213.1782945736434</c:v>
                </c:pt>
                <c:pt idx="118">
                  <c:v>217.82945736434107</c:v>
                </c:pt>
                <c:pt idx="119">
                  <c:v>200</c:v>
                </c:pt>
                <c:pt idx="120">
                  <c:v>186.43410852713177</c:v>
                </c:pt>
                <c:pt idx="121">
                  <c:v>200</c:v>
                </c:pt>
                <c:pt idx="122">
                  <c:v>213.1782945736434</c:v>
                </c:pt>
                <c:pt idx="123">
                  <c:v>217.82945736434107</c:v>
                </c:pt>
                <c:pt idx="124">
                  <c:v>200</c:v>
                </c:pt>
                <c:pt idx="125">
                  <c:v>190.69767441860463</c:v>
                </c:pt>
                <c:pt idx="126">
                  <c:v>208.52713178294573</c:v>
                </c:pt>
                <c:pt idx="127">
                  <c:v>204.26356589147284</c:v>
                </c:pt>
                <c:pt idx="128">
                  <c:v>195.3488372093023</c:v>
                </c:pt>
                <c:pt idx="129">
                  <c:v>208.52713178294573</c:v>
                </c:pt>
                <c:pt idx="130">
                  <c:v>204.26356589147284</c:v>
                </c:pt>
                <c:pt idx="131">
                  <c:v>195.3488372093023</c:v>
                </c:pt>
                <c:pt idx="132">
                  <c:v>213.1782945736434</c:v>
                </c:pt>
                <c:pt idx="133">
                  <c:v>200</c:v>
                </c:pt>
                <c:pt idx="134">
                  <c:v>200</c:v>
                </c:pt>
                <c:pt idx="135">
                  <c:v>200</c:v>
                </c:pt>
                <c:pt idx="136">
                  <c:v>204.26356589147284</c:v>
                </c:pt>
                <c:pt idx="137">
                  <c:v>204.26356589147284</c:v>
                </c:pt>
                <c:pt idx="138">
                  <c:v>204.26356589147284</c:v>
                </c:pt>
                <c:pt idx="139">
                  <c:v>200</c:v>
                </c:pt>
                <c:pt idx="140">
                  <c:v>200</c:v>
                </c:pt>
                <c:pt idx="141">
                  <c:v>204.26356589147284</c:v>
                </c:pt>
                <c:pt idx="142">
                  <c:v>204.26356589147284</c:v>
                </c:pt>
                <c:pt idx="143">
                  <c:v>200</c:v>
                </c:pt>
                <c:pt idx="144">
                  <c:v>200</c:v>
                </c:pt>
                <c:pt idx="145">
                  <c:v>204.26356589147284</c:v>
                </c:pt>
                <c:pt idx="146">
                  <c:v>204.26356589147284</c:v>
                </c:pt>
                <c:pt idx="147">
                  <c:v>200</c:v>
                </c:pt>
                <c:pt idx="148">
                  <c:v>204.26356589147284</c:v>
                </c:pt>
                <c:pt idx="149">
                  <c:v>204.26356589147284</c:v>
                </c:pt>
                <c:pt idx="150">
                  <c:v>204.26356589147284</c:v>
                </c:pt>
                <c:pt idx="151">
                  <c:v>204.26356589147284</c:v>
                </c:pt>
                <c:pt idx="152">
                  <c:v>204.26356589147284</c:v>
                </c:pt>
                <c:pt idx="153">
                  <c:v>204.26356589147284</c:v>
                </c:pt>
                <c:pt idx="154">
                  <c:v>200</c:v>
                </c:pt>
                <c:pt idx="155">
                  <c:v>204.26356589147284</c:v>
                </c:pt>
                <c:pt idx="156">
                  <c:v>204.26356589147284</c:v>
                </c:pt>
                <c:pt idx="157">
                  <c:v>204.26356589147284</c:v>
                </c:pt>
                <c:pt idx="158">
                  <c:v>204.26356589147284</c:v>
                </c:pt>
                <c:pt idx="159">
                  <c:v>204.26356589147284</c:v>
                </c:pt>
                <c:pt idx="160">
                  <c:v>204.26356589147284</c:v>
                </c:pt>
                <c:pt idx="161">
                  <c:v>204.26356589147284</c:v>
                </c:pt>
                <c:pt idx="162">
                  <c:v>204.26356589147284</c:v>
                </c:pt>
                <c:pt idx="163">
                  <c:v>200</c:v>
                </c:pt>
                <c:pt idx="164">
                  <c:v>204.26356589147284</c:v>
                </c:pt>
                <c:pt idx="165">
                  <c:v>204.26356589147284</c:v>
                </c:pt>
                <c:pt idx="166">
                  <c:v>204.26356589147284</c:v>
                </c:pt>
                <c:pt idx="167">
                  <c:v>204.26356589147284</c:v>
                </c:pt>
                <c:pt idx="168">
                  <c:v>204.26356589147284</c:v>
                </c:pt>
                <c:pt idx="169">
                  <c:v>204.26356589147284</c:v>
                </c:pt>
                <c:pt idx="170">
                  <c:v>204.26356589147284</c:v>
                </c:pt>
                <c:pt idx="171">
                  <c:v>204.26356589147284</c:v>
                </c:pt>
                <c:pt idx="172">
                  <c:v>204.26356589147284</c:v>
                </c:pt>
                <c:pt idx="173">
                  <c:v>204.26356589147284</c:v>
                </c:pt>
                <c:pt idx="174">
                  <c:v>204.26356589147284</c:v>
                </c:pt>
                <c:pt idx="175">
                  <c:v>204.26356589147284</c:v>
                </c:pt>
                <c:pt idx="176">
                  <c:v>204.26356589147284</c:v>
                </c:pt>
              </c:numCache>
            </c:numRef>
          </c:yVal>
          <c:smooth val="1"/>
        </c:ser>
        <c:ser>
          <c:idx val="1"/>
          <c:order val="1"/>
          <c:tx>
            <c:v>Dt-zadana</c:v>
          </c:tx>
          <c:spPr>
            <a:ln w="38100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'Tz=const'!$E$8:$E$184</c:f>
              <c:numCache>
                <c:formatCode>General</c:formatCode>
                <c:ptCount val="1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</c:numCache>
            </c:numRef>
          </c:xVal>
          <c:yVal>
            <c:numRef>
              <c:f>'Tz=const'!$H$8:$H$184</c:f>
              <c:numCache>
                <c:formatCode>General</c:formatCode>
                <c:ptCount val="177"/>
                <c:pt idx="0">
                  <c:v>200</c:v>
                </c:pt>
                <c:pt idx="1">
                  <c:v>200</c:v>
                </c:pt>
                <c:pt idx="2">
                  <c:v>200</c:v>
                </c:pt>
                <c:pt idx="3">
                  <c:v>200</c:v>
                </c:pt>
                <c:pt idx="4">
                  <c:v>200</c:v>
                </c:pt>
                <c:pt idx="5">
                  <c:v>200</c:v>
                </c:pt>
                <c:pt idx="6">
                  <c:v>200</c:v>
                </c:pt>
                <c:pt idx="7">
                  <c:v>200</c:v>
                </c:pt>
                <c:pt idx="8">
                  <c:v>200</c:v>
                </c:pt>
                <c:pt idx="9">
                  <c:v>200</c:v>
                </c:pt>
                <c:pt idx="10">
                  <c:v>200</c:v>
                </c:pt>
                <c:pt idx="11">
                  <c:v>200</c:v>
                </c:pt>
                <c:pt idx="12">
                  <c:v>200</c:v>
                </c:pt>
                <c:pt idx="13">
                  <c:v>200</c:v>
                </c:pt>
                <c:pt idx="14">
                  <c:v>200</c:v>
                </c:pt>
                <c:pt idx="15">
                  <c:v>200</c:v>
                </c:pt>
                <c:pt idx="16">
                  <c:v>200</c:v>
                </c:pt>
                <c:pt idx="17">
                  <c:v>200</c:v>
                </c:pt>
                <c:pt idx="18">
                  <c:v>200</c:v>
                </c:pt>
                <c:pt idx="19">
                  <c:v>200</c:v>
                </c:pt>
                <c:pt idx="20">
                  <c:v>200</c:v>
                </c:pt>
                <c:pt idx="21">
                  <c:v>200</c:v>
                </c:pt>
                <c:pt idx="22">
                  <c:v>200</c:v>
                </c:pt>
                <c:pt idx="23">
                  <c:v>200</c:v>
                </c:pt>
                <c:pt idx="24">
                  <c:v>200</c:v>
                </c:pt>
                <c:pt idx="25">
                  <c:v>200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200</c:v>
                </c:pt>
                <c:pt idx="43">
                  <c:v>200</c:v>
                </c:pt>
                <c:pt idx="44">
                  <c:v>200</c:v>
                </c:pt>
                <c:pt idx="45">
                  <c:v>200</c:v>
                </c:pt>
                <c:pt idx="46">
                  <c:v>200</c:v>
                </c:pt>
                <c:pt idx="47">
                  <c:v>200</c:v>
                </c:pt>
                <c:pt idx="48">
                  <c:v>200</c:v>
                </c:pt>
                <c:pt idx="49">
                  <c:v>200</c:v>
                </c:pt>
                <c:pt idx="50">
                  <c:v>200</c:v>
                </c:pt>
                <c:pt idx="51">
                  <c:v>200</c:v>
                </c:pt>
                <c:pt idx="52">
                  <c:v>200</c:v>
                </c:pt>
                <c:pt idx="53">
                  <c:v>200</c:v>
                </c:pt>
                <c:pt idx="54">
                  <c:v>200</c:v>
                </c:pt>
                <c:pt idx="55">
                  <c:v>200</c:v>
                </c:pt>
                <c:pt idx="56">
                  <c:v>200</c:v>
                </c:pt>
                <c:pt idx="57">
                  <c:v>200</c:v>
                </c:pt>
                <c:pt idx="58">
                  <c:v>200</c:v>
                </c:pt>
                <c:pt idx="59">
                  <c:v>200</c:v>
                </c:pt>
                <c:pt idx="60">
                  <c:v>200</c:v>
                </c:pt>
                <c:pt idx="61">
                  <c:v>200</c:v>
                </c:pt>
                <c:pt idx="62">
                  <c:v>200</c:v>
                </c:pt>
                <c:pt idx="63">
                  <c:v>200</c:v>
                </c:pt>
                <c:pt idx="64">
                  <c:v>200</c:v>
                </c:pt>
                <c:pt idx="65">
                  <c:v>200</c:v>
                </c:pt>
                <c:pt idx="66">
                  <c:v>200</c:v>
                </c:pt>
                <c:pt idx="67">
                  <c:v>200</c:v>
                </c:pt>
                <c:pt idx="68">
                  <c:v>200</c:v>
                </c:pt>
                <c:pt idx="69">
                  <c:v>200</c:v>
                </c:pt>
                <c:pt idx="70">
                  <c:v>200</c:v>
                </c:pt>
                <c:pt idx="71">
                  <c:v>200</c:v>
                </c:pt>
                <c:pt idx="72">
                  <c:v>200</c:v>
                </c:pt>
                <c:pt idx="73">
                  <c:v>200</c:v>
                </c:pt>
                <c:pt idx="74">
                  <c:v>200</c:v>
                </c:pt>
                <c:pt idx="75">
                  <c:v>200</c:v>
                </c:pt>
                <c:pt idx="76">
                  <c:v>200</c:v>
                </c:pt>
                <c:pt idx="77">
                  <c:v>200</c:v>
                </c:pt>
                <c:pt idx="78">
                  <c:v>200</c:v>
                </c:pt>
                <c:pt idx="79">
                  <c:v>200</c:v>
                </c:pt>
                <c:pt idx="80">
                  <c:v>200</c:v>
                </c:pt>
                <c:pt idx="81">
                  <c:v>200</c:v>
                </c:pt>
                <c:pt idx="82">
                  <c:v>200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200</c:v>
                </c:pt>
                <c:pt idx="89">
                  <c:v>200</c:v>
                </c:pt>
                <c:pt idx="90">
                  <c:v>200</c:v>
                </c:pt>
                <c:pt idx="91">
                  <c:v>200</c:v>
                </c:pt>
                <c:pt idx="92">
                  <c:v>200</c:v>
                </c:pt>
                <c:pt idx="93">
                  <c:v>200</c:v>
                </c:pt>
                <c:pt idx="94">
                  <c:v>200</c:v>
                </c:pt>
                <c:pt idx="95">
                  <c:v>200</c:v>
                </c:pt>
                <c:pt idx="96">
                  <c:v>200</c:v>
                </c:pt>
                <c:pt idx="97">
                  <c:v>200</c:v>
                </c:pt>
                <c:pt idx="98">
                  <c:v>200</c:v>
                </c:pt>
                <c:pt idx="99">
                  <c:v>200</c:v>
                </c:pt>
                <c:pt idx="100">
                  <c:v>200</c:v>
                </c:pt>
                <c:pt idx="101">
                  <c:v>200</c:v>
                </c:pt>
                <c:pt idx="102">
                  <c:v>200</c:v>
                </c:pt>
                <c:pt idx="103">
                  <c:v>200</c:v>
                </c:pt>
                <c:pt idx="104">
                  <c:v>200</c:v>
                </c:pt>
                <c:pt idx="105">
                  <c:v>200</c:v>
                </c:pt>
                <c:pt idx="106">
                  <c:v>200</c:v>
                </c:pt>
                <c:pt idx="107">
                  <c:v>200</c:v>
                </c:pt>
                <c:pt idx="108">
                  <c:v>200</c:v>
                </c:pt>
                <c:pt idx="109">
                  <c:v>200</c:v>
                </c:pt>
                <c:pt idx="110">
                  <c:v>200</c:v>
                </c:pt>
                <c:pt idx="111">
                  <c:v>200</c:v>
                </c:pt>
                <c:pt idx="112">
                  <c:v>200</c:v>
                </c:pt>
                <c:pt idx="113">
                  <c:v>200</c:v>
                </c:pt>
                <c:pt idx="114">
                  <c:v>200</c:v>
                </c:pt>
                <c:pt idx="115">
                  <c:v>200</c:v>
                </c:pt>
                <c:pt idx="116">
                  <c:v>200</c:v>
                </c:pt>
                <c:pt idx="117">
                  <c:v>200</c:v>
                </c:pt>
                <c:pt idx="118">
                  <c:v>200</c:v>
                </c:pt>
                <c:pt idx="119">
                  <c:v>200</c:v>
                </c:pt>
                <c:pt idx="120">
                  <c:v>200</c:v>
                </c:pt>
                <c:pt idx="121">
                  <c:v>200</c:v>
                </c:pt>
                <c:pt idx="122">
                  <c:v>200</c:v>
                </c:pt>
                <c:pt idx="123">
                  <c:v>200</c:v>
                </c:pt>
                <c:pt idx="124">
                  <c:v>200</c:v>
                </c:pt>
                <c:pt idx="125">
                  <c:v>200</c:v>
                </c:pt>
                <c:pt idx="126">
                  <c:v>200</c:v>
                </c:pt>
                <c:pt idx="127">
                  <c:v>200</c:v>
                </c:pt>
                <c:pt idx="128">
                  <c:v>200</c:v>
                </c:pt>
                <c:pt idx="129">
                  <c:v>200</c:v>
                </c:pt>
                <c:pt idx="130">
                  <c:v>200</c:v>
                </c:pt>
                <c:pt idx="131">
                  <c:v>200</c:v>
                </c:pt>
                <c:pt idx="132">
                  <c:v>200</c:v>
                </c:pt>
                <c:pt idx="133">
                  <c:v>200</c:v>
                </c:pt>
                <c:pt idx="134">
                  <c:v>200</c:v>
                </c:pt>
                <c:pt idx="135">
                  <c:v>200</c:v>
                </c:pt>
                <c:pt idx="136">
                  <c:v>200</c:v>
                </c:pt>
                <c:pt idx="137">
                  <c:v>200</c:v>
                </c:pt>
                <c:pt idx="138">
                  <c:v>200</c:v>
                </c:pt>
                <c:pt idx="139">
                  <c:v>200</c:v>
                </c:pt>
                <c:pt idx="140">
                  <c:v>200</c:v>
                </c:pt>
                <c:pt idx="141">
                  <c:v>200</c:v>
                </c:pt>
                <c:pt idx="142">
                  <c:v>200</c:v>
                </c:pt>
                <c:pt idx="143">
                  <c:v>200</c:v>
                </c:pt>
                <c:pt idx="144">
                  <c:v>200</c:v>
                </c:pt>
                <c:pt idx="145">
                  <c:v>200</c:v>
                </c:pt>
                <c:pt idx="146">
                  <c:v>200</c:v>
                </c:pt>
                <c:pt idx="147">
                  <c:v>200</c:v>
                </c:pt>
                <c:pt idx="148">
                  <c:v>200</c:v>
                </c:pt>
                <c:pt idx="149">
                  <c:v>200</c:v>
                </c:pt>
                <c:pt idx="150">
                  <c:v>200</c:v>
                </c:pt>
                <c:pt idx="151">
                  <c:v>200</c:v>
                </c:pt>
                <c:pt idx="152">
                  <c:v>200</c:v>
                </c:pt>
                <c:pt idx="153">
                  <c:v>200</c:v>
                </c:pt>
                <c:pt idx="154">
                  <c:v>200</c:v>
                </c:pt>
                <c:pt idx="155">
                  <c:v>200</c:v>
                </c:pt>
                <c:pt idx="156">
                  <c:v>200</c:v>
                </c:pt>
                <c:pt idx="157">
                  <c:v>200</c:v>
                </c:pt>
                <c:pt idx="158">
                  <c:v>200</c:v>
                </c:pt>
                <c:pt idx="159">
                  <c:v>200</c:v>
                </c:pt>
                <c:pt idx="160">
                  <c:v>200</c:v>
                </c:pt>
                <c:pt idx="161">
                  <c:v>200</c:v>
                </c:pt>
                <c:pt idx="162">
                  <c:v>200</c:v>
                </c:pt>
                <c:pt idx="163">
                  <c:v>200</c:v>
                </c:pt>
                <c:pt idx="164">
                  <c:v>200</c:v>
                </c:pt>
                <c:pt idx="165">
                  <c:v>200</c:v>
                </c:pt>
                <c:pt idx="166">
                  <c:v>200</c:v>
                </c:pt>
                <c:pt idx="167">
                  <c:v>200</c:v>
                </c:pt>
                <c:pt idx="168">
                  <c:v>200</c:v>
                </c:pt>
                <c:pt idx="169">
                  <c:v>200</c:v>
                </c:pt>
                <c:pt idx="170">
                  <c:v>200</c:v>
                </c:pt>
                <c:pt idx="171">
                  <c:v>200</c:v>
                </c:pt>
                <c:pt idx="172">
                  <c:v>200</c:v>
                </c:pt>
                <c:pt idx="173">
                  <c:v>200</c:v>
                </c:pt>
                <c:pt idx="174">
                  <c:v>200</c:v>
                </c:pt>
                <c:pt idx="175">
                  <c:v>200</c:v>
                </c:pt>
                <c:pt idx="176">
                  <c:v>200</c:v>
                </c:pt>
              </c:numCache>
            </c:numRef>
          </c:yVal>
        </c:ser>
        <c:axId val="64796160"/>
        <c:axId val="64798080"/>
      </c:scatterChart>
      <c:scatterChart>
        <c:scatterStyle val="lineMarker"/>
        <c:ser>
          <c:idx val="2"/>
          <c:order val="2"/>
          <c:tx>
            <c:v>Moc</c:v>
          </c:tx>
          <c:spPr>
            <a:ln w="317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'Tz=const'!$E$8:$E$184</c:f>
              <c:numCache>
                <c:formatCode>General</c:formatCode>
                <c:ptCount val="17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</c:numCache>
            </c:numRef>
          </c:xVal>
          <c:yVal>
            <c:numRef>
              <c:f>'Tz=const'!$J$8:$J$184</c:f>
              <c:numCache>
                <c:formatCode>General</c:formatCode>
                <c:ptCount val="177"/>
                <c:pt idx="0">
                  <c:v>0</c:v>
                </c:pt>
                <c:pt idx="1">
                  <c:v>2.6161825726141075</c:v>
                </c:pt>
                <c:pt idx="2">
                  <c:v>2.4979253112033191</c:v>
                </c:pt>
                <c:pt idx="3">
                  <c:v>2.4979253112033191</c:v>
                </c:pt>
                <c:pt idx="4">
                  <c:v>2.4979253112033191</c:v>
                </c:pt>
                <c:pt idx="5">
                  <c:v>2.4979253112033191</c:v>
                </c:pt>
                <c:pt idx="6">
                  <c:v>2.4979253112033191</c:v>
                </c:pt>
                <c:pt idx="7">
                  <c:v>2.4979253112033191</c:v>
                </c:pt>
                <c:pt idx="8">
                  <c:v>2.4979253112033191</c:v>
                </c:pt>
                <c:pt idx="9">
                  <c:v>2.4979253112033191</c:v>
                </c:pt>
                <c:pt idx="10">
                  <c:v>2.4979253112033191</c:v>
                </c:pt>
                <c:pt idx="11">
                  <c:v>2.4979253112033191</c:v>
                </c:pt>
                <c:pt idx="12">
                  <c:v>2.4979253112033191</c:v>
                </c:pt>
                <c:pt idx="13">
                  <c:v>2.4979253112033191</c:v>
                </c:pt>
                <c:pt idx="14">
                  <c:v>2.4979253112033191</c:v>
                </c:pt>
                <c:pt idx="15">
                  <c:v>2.4979253112033191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2.4979253112033191</c:v>
                </c:pt>
                <c:pt idx="24">
                  <c:v>2.4979253112033191</c:v>
                </c:pt>
                <c:pt idx="25">
                  <c:v>2.4979253112033191</c:v>
                </c:pt>
                <c:pt idx="26">
                  <c:v>2.4979253112033191</c:v>
                </c:pt>
                <c:pt idx="27">
                  <c:v>2.4979253112033191</c:v>
                </c:pt>
                <c:pt idx="28">
                  <c:v>2.4979253112033191</c:v>
                </c:pt>
                <c:pt idx="29">
                  <c:v>2.4979253112033191</c:v>
                </c:pt>
                <c:pt idx="30">
                  <c:v>2.4979253112033191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2.4979253112033191</c:v>
                </c:pt>
                <c:pt idx="39">
                  <c:v>2.4979253112033191</c:v>
                </c:pt>
                <c:pt idx="40">
                  <c:v>2.4979253112033191</c:v>
                </c:pt>
                <c:pt idx="41">
                  <c:v>2.4979253112033191</c:v>
                </c:pt>
                <c:pt idx="42">
                  <c:v>2.4979253112033191</c:v>
                </c:pt>
                <c:pt idx="43">
                  <c:v>2.4979253112033191</c:v>
                </c:pt>
                <c:pt idx="44">
                  <c:v>2.4979253112033191</c:v>
                </c:pt>
                <c:pt idx="45">
                  <c:v>2.4979253112033191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2.4979253112033191</c:v>
                </c:pt>
                <c:pt idx="54">
                  <c:v>2.4979253112033191</c:v>
                </c:pt>
                <c:pt idx="55">
                  <c:v>2.4979253112033191</c:v>
                </c:pt>
                <c:pt idx="56">
                  <c:v>2.4979253112033191</c:v>
                </c:pt>
                <c:pt idx="57">
                  <c:v>2.4979253112033191</c:v>
                </c:pt>
                <c:pt idx="58">
                  <c:v>2.4979253112033191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2.510373443983402</c:v>
                </c:pt>
                <c:pt idx="66">
                  <c:v>2.4979253112033191</c:v>
                </c:pt>
                <c:pt idx="67">
                  <c:v>2.4979253112033191</c:v>
                </c:pt>
                <c:pt idx="68">
                  <c:v>2.4979253112033191</c:v>
                </c:pt>
                <c:pt idx="69">
                  <c:v>2.4979253112033191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2.510373443983402</c:v>
                </c:pt>
                <c:pt idx="77">
                  <c:v>2.4979253112033191</c:v>
                </c:pt>
                <c:pt idx="78">
                  <c:v>2.4979253112033191</c:v>
                </c:pt>
                <c:pt idx="79">
                  <c:v>2.510373443983402</c:v>
                </c:pt>
                <c:pt idx="80">
                  <c:v>2.510373443983402</c:v>
                </c:pt>
                <c:pt idx="81">
                  <c:v>2.4979253112033191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2.510373443983402</c:v>
                </c:pt>
                <c:pt idx="87">
                  <c:v>2.510373443983402</c:v>
                </c:pt>
                <c:pt idx="88">
                  <c:v>2.4979253112033191</c:v>
                </c:pt>
                <c:pt idx="89">
                  <c:v>2.4979253112033191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2.510373443983402</c:v>
                </c:pt>
                <c:pt idx="95">
                  <c:v>2.4979253112033191</c:v>
                </c:pt>
                <c:pt idx="96">
                  <c:v>2.4979253112033191</c:v>
                </c:pt>
                <c:pt idx="97">
                  <c:v>2.510373443983402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2.510373443983402</c:v>
                </c:pt>
                <c:pt idx="103">
                  <c:v>2.4979253112033191</c:v>
                </c:pt>
                <c:pt idx="104">
                  <c:v>2.510373443983402</c:v>
                </c:pt>
                <c:pt idx="105">
                  <c:v>2.510373443983402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2.510373443983402</c:v>
                </c:pt>
                <c:pt idx="111">
                  <c:v>2.510373443983402</c:v>
                </c:pt>
                <c:pt idx="112">
                  <c:v>2.510373443983402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2.510373443983402</c:v>
                </c:pt>
                <c:pt idx="117">
                  <c:v>2.510373443983402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2.510373443983402</c:v>
                </c:pt>
                <c:pt idx="122">
                  <c:v>2.510373443983402</c:v>
                </c:pt>
                <c:pt idx="123">
                  <c:v>0</c:v>
                </c:pt>
                <c:pt idx="124">
                  <c:v>0</c:v>
                </c:pt>
                <c:pt idx="125">
                  <c:v>2.510373443983402</c:v>
                </c:pt>
                <c:pt idx="126">
                  <c:v>2.510373443983402</c:v>
                </c:pt>
                <c:pt idx="127">
                  <c:v>0</c:v>
                </c:pt>
                <c:pt idx="128">
                  <c:v>2.510373443983402</c:v>
                </c:pt>
                <c:pt idx="129">
                  <c:v>2.510373443983402</c:v>
                </c:pt>
                <c:pt idx="130">
                  <c:v>0</c:v>
                </c:pt>
                <c:pt idx="131">
                  <c:v>2.510373443983402</c:v>
                </c:pt>
                <c:pt idx="132">
                  <c:v>2.510373443983402</c:v>
                </c:pt>
                <c:pt idx="133">
                  <c:v>0</c:v>
                </c:pt>
                <c:pt idx="134">
                  <c:v>2.510373443983402</c:v>
                </c:pt>
                <c:pt idx="135">
                  <c:v>0</c:v>
                </c:pt>
                <c:pt idx="136">
                  <c:v>0</c:v>
                </c:pt>
                <c:pt idx="137">
                  <c:v>2.510373443983402</c:v>
                </c:pt>
                <c:pt idx="138">
                  <c:v>2.510373443983402</c:v>
                </c:pt>
                <c:pt idx="139">
                  <c:v>2.510373443983402</c:v>
                </c:pt>
                <c:pt idx="140">
                  <c:v>0</c:v>
                </c:pt>
                <c:pt idx="141">
                  <c:v>2.510373443983402</c:v>
                </c:pt>
                <c:pt idx="142">
                  <c:v>2.510373443983402</c:v>
                </c:pt>
                <c:pt idx="143">
                  <c:v>0</c:v>
                </c:pt>
                <c:pt idx="144">
                  <c:v>2.510373443983402</c:v>
                </c:pt>
                <c:pt idx="145">
                  <c:v>2.510373443983402</c:v>
                </c:pt>
                <c:pt idx="146">
                  <c:v>1.3775933609958504</c:v>
                </c:pt>
                <c:pt idx="147">
                  <c:v>0</c:v>
                </c:pt>
                <c:pt idx="148">
                  <c:v>2.510373443983402</c:v>
                </c:pt>
                <c:pt idx="149">
                  <c:v>2.510373443983402</c:v>
                </c:pt>
                <c:pt idx="150">
                  <c:v>0</c:v>
                </c:pt>
                <c:pt idx="151">
                  <c:v>0</c:v>
                </c:pt>
                <c:pt idx="152">
                  <c:v>2.510373443983402</c:v>
                </c:pt>
                <c:pt idx="153">
                  <c:v>2.510373443983402</c:v>
                </c:pt>
                <c:pt idx="154">
                  <c:v>0</c:v>
                </c:pt>
                <c:pt idx="155">
                  <c:v>0</c:v>
                </c:pt>
                <c:pt idx="156">
                  <c:v>2.510373443983402</c:v>
                </c:pt>
                <c:pt idx="157">
                  <c:v>2.510373443983402</c:v>
                </c:pt>
                <c:pt idx="158">
                  <c:v>0</c:v>
                </c:pt>
                <c:pt idx="159">
                  <c:v>2.510373443983402</c:v>
                </c:pt>
                <c:pt idx="160">
                  <c:v>2.510373443983402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2.510373443983402</c:v>
                </c:pt>
                <c:pt idx="165">
                  <c:v>0</c:v>
                </c:pt>
                <c:pt idx="166">
                  <c:v>2.510373443983402</c:v>
                </c:pt>
                <c:pt idx="167">
                  <c:v>2.510373443983402</c:v>
                </c:pt>
                <c:pt idx="168">
                  <c:v>2.510373443983402</c:v>
                </c:pt>
                <c:pt idx="169">
                  <c:v>0</c:v>
                </c:pt>
                <c:pt idx="170">
                  <c:v>2.510373443983402</c:v>
                </c:pt>
                <c:pt idx="171">
                  <c:v>2.510373443983402</c:v>
                </c:pt>
                <c:pt idx="172">
                  <c:v>0.69917012448132776</c:v>
                </c:pt>
                <c:pt idx="173">
                  <c:v>0</c:v>
                </c:pt>
                <c:pt idx="174">
                  <c:v>2.510373443983402</c:v>
                </c:pt>
                <c:pt idx="175">
                  <c:v>2.510373443983402</c:v>
                </c:pt>
                <c:pt idx="176">
                  <c:v>0</c:v>
                </c:pt>
              </c:numCache>
            </c:numRef>
          </c:yVal>
        </c:ser>
        <c:axId val="64884096"/>
        <c:axId val="64882176"/>
      </c:scatterChart>
      <c:valAx>
        <c:axId val="64796160"/>
        <c:scaling>
          <c:orientation val="minMax"/>
          <c:max val="13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600">
                    <a:latin typeface="Arial" pitchFamily="34" charset="0"/>
                    <a:cs typeface="Arial" pitchFamily="34" charset="0"/>
                  </a:defRPr>
                </a:pPr>
                <a:r>
                  <a:rPr lang="en-US" sz="1600">
                    <a:latin typeface="Arial" pitchFamily="34" charset="0"/>
                    <a:cs typeface="Arial" pitchFamily="34" charset="0"/>
                  </a:rPr>
                  <a:t>Czas- </a:t>
                </a:r>
                <a:r>
                  <a:rPr lang="en-US" sz="2000">
                    <a:latin typeface="Symbol" pitchFamily="18" charset="2"/>
                    <a:cs typeface="Arial" pitchFamily="34" charset="0"/>
                  </a:rPr>
                  <a:t>t</a:t>
                </a:r>
                <a:r>
                  <a:rPr lang="en-US" sz="1600">
                    <a:latin typeface="Arial" pitchFamily="34" charset="0"/>
                    <a:cs typeface="Arial" pitchFamily="34" charset="0"/>
                  </a:rPr>
                  <a:t> , min.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64798080"/>
        <c:crosses val="autoZero"/>
        <c:crossBetween val="midCat"/>
        <c:majorUnit val="20"/>
        <c:minorUnit val="10"/>
      </c:valAx>
      <c:valAx>
        <c:axId val="64798080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600">
                    <a:latin typeface="Symbol" pitchFamily="18" charset="2"/>
                    <a:cs typeface="Arial" pitchFamily="34" charset="0"/>
                  </a:rPr>
                  <a:t>D</a:t>
                </a:r>
                <a:r>
                  <a:rPr lang="pl-PL" sz="1600">
                    <a:latin typeface="Arial" pitchFamily="34" charset="0"/>
                    <a:cs typeface="Arial" pitchFamily="34" charset="0"/>
                  </a:rPr>
                  <a:t>t , </a:t>
                </a:r>
                <a:r>
                  <a:rPr lang="pl-PL" sz="1600" baseline="30000">
                    <a:latin typeface="Arial" pitchFamily="34" charset="0"/>
                    <a:cs typeface="Arial" pitchFamily="34" charset="0"/>
                  </a:rPr>
                  <a:t>o</a:t>
                </a:r>
                <a:r>
                  <a:rPr lang="pl-PL" sz="1600">
                    <a:latin typeface="Arial" pitchFamily="34" charset="0"/>
                    <a:cs typeface="Arial" pitchFamily="34" charset="0"/>
                  </a:rPr>
                  <a:t>C</a:t>
                </a:r>
                <a:endParaRPr lang="pl-PL"/>
              </a:p>
            </c:rich>
          </c:tx>
          <c:layout/>
        </c:title>
        <c:numFmt formatCode="0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64796160"/>
        <c:crosses val="autoZero"/>
        <c:crossBetween val="midCat"/>
      </c:valAx>
      <c:valAx>
        <c:axId val="64882176"/>
        <c:scaling>
          <c:orientation val="minMax"/>
          <c:max val="8"/>
        </c:scaling>
        <c:axPos val="r"/>
        <c:title>
          <c:tx>
            <c:rich>
              <a:bodyPr rot="-5400000" vert="horz"/>
              <a:lstStyle/>
              <a:p>
                <a:pPr>
                  <a:defRPr sz="1600">
                    <a:latin typeface="Arial" pitchFamily="34" charset="0"/>
                    <a:cs typeface="Arial" pitchFamily="34" charset="0"/>
                  </a:defRPr>
                </a:pPr>
                <a:r>
                  <a:rPr lang="pl-PL" sz="1600">
                    <a:latin typeface="Arial" pitchFamily="34" charset="0"/>
                    <a:cs typeface="Arial" pitchFamily="34" charset="0"/>
                  </a:rPr>
                  <a:t>Moc , kW</a:t>
                </a:r>
              </a:p>
            </c:rich>
          </c:tx>
          <c:layout>
            <c:manualLayout>
              <c:xMode val="edge"/>
              <c:yMode val="edge"/>
              <c:x val="0.95573827796879041"/>
              <c:y val="0.34929849145483088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64884096"/>
        <c:crosses val="max"/>
        <c:crossBetween val="midCat"/>
      </c:valAx>
      <c:valAx>
        <c:axId val="64884096"/>
        <c:scaling>
          <c:orientation val="minMax"/>
        </c:scaling>
        <c:delete val="1"/>
        <c:axPos val="b"/>
        <c:numFmt formatCode="General" sourceLinked="1"/>
        <c:tickLblPos val="nextTo"/>
        <c:crossAx val="64882176"/>
        <c:crosses val="autoZero"/>
        <c:crossBetween val="midCat"/>
      </c:valAx>
      <c:spPr>
        <a:ln w="254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51643406080273757"/>
          <c:y val="5.0023281490279563E-2"/>
          <c:w val="0.28237629360085292"/>
          <c:h val="7.5139037647032086E-2"/>
        </c:manualLayout>
      </c:layout>
      <c:spPr>
        <a:solidFill>
          <a:schemeClr val="bg1"/>
        </a:solidFill>
        <a:ln w="25400">
          <a:solidFill>
            <a:srgbClr val="7030A0"/>
          </a:solidFill>
        </a:ln>
      </c:spPr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pl-PL"/>
        </a:p>
      </c:txPr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1581804928103778"/>
          <c:y val="1.8254066252354321E-2"/>
          <c:w val="0.83803054981170388"/>
          <c:h val="0.8190550527351488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FF0000"/>
              </a:solidFill>
              <a:ln w="19050">
                <a:solidFill>
                  <a:srgbClr val="0070C0"/>
                </a:solidFill>
              </a:ln>
            </c:spPr>
          </c:marker>
          <c:trendline>
            <c:spPr>
              <a:ln w="38100">
                <a:solidFill>
                  <a:srgbClr val="0070C0"/>
                </a:solidFill>
                <a:prstDash val="dash"/>
              </a:ln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39798354572065547"/>
                  <c:y val="0.14232632861267569"/>
                </c:manualLayout>
              </c:layout>
              <c:numFmt formatCode="General" sourceLinked="0"/>
              <c:spPr>
                <a:solidFill>
                  <a:schemeClr val="bg1"/>
                </a:solidFill>
                <a:ln w="25400">
                  <a:solidFill>
                    <a:sysClr val="windowText" lastClr="000000"/>
                  </a:solidFill>
                </a:ln>
              </c:spPr>
              <c:txPr>
                <a:bodyPr/>
                <a:lstStyle/>
                <a:p>
                  <a:pPr>
                    <a:defRPr sz="1400" b="1">
                      <a:latin typeface="Arial" pitchFamily="34" charset="0"/>
                      <a:cs typeface="Arial" pitchFamily="34" charset="0"/>
                    </a:defRPr>
                  </a:pPr>
                  <a:endParaRPr lang="pl-PL"/>
                </a:p>
              </c:txPr>
            </c:trendlineLbl>
          </c:trendline>
          <c:xVal>
            <c:numRef>
              <c:f>'Tz=const'!$T$47:$T$50</c:f>
              <c:numCache>
                <c:formatCode>General</c:formatCode>
                <c:ptCount val="4"/>
                <c:pt idx="0">
                  <c:v>93</c:v>
                </c:pt>
                <c:pt idx="1">
                  <c:v>76</c:v>
                </c:pt>
                <c:pt idx="2">
                  <c:v>44</c:v>
                </c:pt>
                <c:pt idx="3">
                  <c:v>32</c:v>
                </c:pt>
              </c:numCache>
            </c:numRef>
          </c:xVal>
          <c:yVal>
            <c:numRef>
              <c:f>'Tz=const'!$U$47:$U$50</c:f>
              <c:numCache>
                <c:formatCode>General</c:formatCode>
                <c:ptCount val="4"/>
                <c:pt idx="0">
                  <c:v>15</c:v>
                </c:pt>
                <c:pt idx="1">
                  <c:v>11</c:v>
                </c:pt>
                <c:pt idx="2">
                  <c:v>8</c:v>
                </c:pt>
                <c:pt idx="3">
                  <c:v>5</c:v>
                </c:pt>
              </c:numCache>
            </c:numRef>
          </c:yVal>
        </c:ser>
        <c:axId val="64933888"/>
        <c:axId val="64935808"/>
      </c:scatterChart>
      <c:valAx>
        <c:axId val="64933888"/>
        <c:scaling>
          <c:orientation val="minMax"/>
          <c:min val="20"/>
        </c:scaling>
        <c:axPos val="b"/>
        <c:majorGridlines/>
        <c:title>
          <c:tx>
            <c:rich>
              <a:bodyPr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pl-PL" sz="1400">
                    <a:latin typeface="Arial" pitchFamily="34" charset="0"/>
                    <a:cs typeface="Arial" pitchFamily="34" charset="0"/>
                  </a:rPr>
                  <a:t>Histereza rzeczywista- H</a:t>
                </a:r>
                <a:r>
                  <a:rPr lang="pl-PL" sz="1400" baseline="-25000">
                    <a:latin typeface="Arial" pitchFamily="34" charset="0"/>
                    <a:cs typeface="Arial" pitchFamily="34" charset="0"/>
                  </a:rPr>
                  <a:t>rz</a:t>
                </a:r>
                <a:r>
                  <a:rPr lang="pl-PL" sz="1400">
                    <a:latin typeface="Arial" pitchFamily="34" charset="0"/>
                    <a:cs typeface="Arial" pitchFamily="34" charset="0"/>
                  </a:rPr>
                  <a:t> , </a:t>
                </a:r>
                <a:r>
                  <a:rPr lang="pl-PL" sz="1400" baseline="30000">
                    <a:latin typeface="Arial" pitchFamily="34" charset="0"/>
                    <a:cs typeface="Arial" pitchFamily="34" charset="0"/>
                  </a:rPr>
                  <a:t>o</a:t>
                </a:r>
                <a:r>
                  <a:rPr lang="pl-PL" sz="1400">
                    <a:latin typeface="Arial" pitchFamily="34" charset="0"/>
                    <a:cs typeface="Arial" pitchFamily="34" charset="0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0.38095161669429595"/>
              <c:y val="0.92667680936659558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pl-PL"/>
          </a:p>
        </c:txPr>
        <c:crossAx val="64935808"/>
        <c:crosses val="autoZero"/>
        <c:crossBetween val="midCat"/>
        <c:majorUnit val="10"/>
      </c:valAx>
      <c:valAx>
        <c:axId val="6493580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en-US" sz="1400">
                    <a:latin typeface="Arial" pitchFamily="34" charset="0"/>
                    <a:cs typeface="Arial" pitchFamily="34" charset="0"/>
                  </a:rPr>
                  <a:t>Czas cyklu - tc , min.</a:t>
                </a:r>
              </a:p>
            </c:rich>
          </c:tx>
          <c:layout>
            <c:manualLayout>
              <c:xMode val="edge"/>
              <c:yMode val="edge"/>
              <c:x val="1.7558841832450274E-2"/>
              <c:y val="0.30159465368341482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64933888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7.960646170789705E-2"/>
          <c:y val="2.5629820268362746E-2"/>
          <c:w val="0.8429073985976776"/>
          <c:h val="0.8228784948378941"/>
        </c:manualLayout>
      </c:layout>
      <c:scatterChart>
        <c:scatterStyle val="lineMarker"/>
        <c:ser>
          <c:idx val="1"/>
          <c:order val="0"/>
          <c:tx>
            <c:v>Dt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'Statyczna-1'!$E$8:$E$1381</c:f>
              <c:numCache>
                <c:formatCode>General</c:formatCode>
                <c:ptCount val="13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</c:numCache>
            </c:numRef>
          </c:xVal>
          <c:yVal>
            <c:numRef>
              <c:f>'Statyczna-1'!$F$8:$F$1381</c:f>
              <c:numCache>
                <c:formatCode>0</c:formatCode>
                <c:ptCount val="13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39.147286821705421</c:v>
                </c:pt>
                <c:pt idx="62">
                  <c:v>39.147286821705421</c:v>
                </c:pt>
                <c:pt idx="63">
                  <c:v>39.147286821705421</c:v>
                </c:pt>
                <c:pt idx="64">
                  <c:v>39.147286821705421</c:v>
                </c:pt>
                <c:pt idx="65">
                  <c:v>39.147286821705421</c:v>
                </c:pt>
                <c:pt idx="66">
                  <c:v>39.147286821705421</c:v>
                </c:pt>
                <c:pt idx="67">
                  <c:v>39.147286821705421</c:v>
                </c:pt>
                <c:pt idx="68">
                  <c:v>39.147286821705421</c:v>
                </c:pt>
                <c:pt idx="69">
                  <c:v>39.147286821705421</c:v>
                </c:pt>
                <c:pt idx="70">
                  <c:v>39.147286821705421</c:v>
                </c:pt>
                <c:pt idx="71">
                  <c:v>39.147286821705421</c:v>
                </c:pt>
                <c:pt idx="72">
                  <c:v>43.798449612403097</c:v>
                </c:pt>
                <c:pt idx="73">
                  <c:v>43.798449612403097</c:v>
                </c:pt>
                <c:pt idx="74">
                  <c:v>43.798449612403097</c:v>
                </c:pt>
                <c:pt idx="75">
                  <c:v>43.798449612403097</c:v>
                </c:pt>
                <c:pt idx="76">
                  <c:v>43.798449612403097</c:v>
                </c:pt>
                <c:pt idx="77">
                  <c:v>43.798449612403097</c:v>
                </c:pt>
                <c:pt idx="78">
                  <c:v>48.449612403100772</c:v>
                </c:pt>
                <c:pt idx="79">
                  <c:v>43.798449612403097</c:v>
                </c:pt>
                <c:pt idx="80">
                  <c:v>48.449612403100772</c:v>
                </c:pt>
                <c:pt idx="81">
                  <c:v>48.449612403100772</c:v>
                </c:pt>
                <c:pt idx="82">
                  <c:v>43.798449612403097</c:v>
                </c:pt>
                <c:pt idx="83">
                  <c:v>48.449612403100772</c:v>
                </c:pt>
                <c:pt idx="84">
                  <c:v>43.798449612403097</c:v>
                </c:pt>
                <c:pt idx="85">
                  <c:v>43.798449612403097</c:v>
                </c:pt>
                <c:pt idx="86">
                  <c:v>52.713178294573645</c:v>
                </c:pt>
                <c:pt idx="87">
                  <c:v>43.798449612403097</c:v>
                </c:pt>
                <c:pt idx="88">
                  <c:v>43.798449612403097</c:v>
                </c:pt>
                <c:pt idx="89">
                  <c:v>48.449612403100772</c:v>
                </c:pt>
                <c:pt idx="90">
                  <c:v>43.798449612403097</c:v>
                </c:pt>
                <c:pt idx="91">
                  <c:v>48.449612403100772</c:v>
                </c:pt>
                <c:pt idx="92">
                  <c:v>48.449612403100772</c:v>
                </c:pt>
                <c:pt idx="93">
                  <c:v>48.449612403100772</c:v>
                </c:pt>
                <c:pt idx="94">
                  <c:v>48.449612403100772</c:v>
                </c:pt>
                <c:pt idx="95">
                  <c:v>43.798449612403097</c:v>
                </c:pt>
                <c:pt idx="96">
                  <c:v>43.798449612403097</c:v>
                </c:pt>
                <c:pt idx="97">
                  <c:v>48.449612403100772</c:v>
                </c:pt>
                <c:pt idx="98">
                  <c:v>43.798449612403097</c:v>
                </c:pt>
                <c:pt idx="99">
                  <c:v>48.449612403100772</c:v>
                </c:pt>
                <c:pt idx="100">
                  <c:v>43.798449612403097</c:v>
                </c:pt>
                <c:pt idx="101">
                  <c:v>43.798449612403097</c:v>
                </c:pt>
                <c:pt idx="102">
                  <c:v>43.798449612403097</c:v>
                </c:pt>
                <c:pt idx="103">
                  <c:v>43.798449612403097</c:v>
                </c:pt>
                <c:pt idx="104">
                  <c:v>43.798449612403097</c:v>
                </c:pt>
                <c:pt idx="105">
                  <c:v>43.798449612403097</c:v>
                </c:pt>
                <c:pt idx="106">
                  <c:v>48.449612403100772</c:v>
                </c:pt>
                <c:pt idx="107">
                  <c:v>43.798449612403097</c:v>
                </c:pt>
                <c:pt idx="108">
                  <c:v>48.449612403100772</c:v>
                </c:pt>
                <c:pt idx="109">
                  <c:v>43.798449612403097</c:v>
                </c:pt>
                <c:pt idx="110">
                  <c:v>43.798449612403097</c:v>
                </c:pt>
                <c:pt idx="111">
                  <c:v>43.798449612403097</c:v>
                </c:pt>
                <c:pt idx="112">
                  <c:v>48.449612403100772</c:v>
                </c:pt>
                <c:pt idx="113">
                  <c:v>48.449612403100772</c:v>
                </c:pt>
                <c:pt idx="114">
                  <c:v>43.798449612403097</c:v>
                </c:pt>
                <c:pt idx="115">
                  <c:v>48.449612403100772</c:v>
                </c:pt>
                <c:pt idx="116">
                  <c:v>43.798449612403097</c:v>
                </c:pt>
                <c:pt idx="117">
                  <c:v>43.798449612403097</c:v>
                </c:pt>
                <c:pt idx="118">
                  <c:v>48.449612403100772</c:v>
                </c:pt>
                <c:pt idx="119">
                  <c:v>48.449612403100772</c:v>
                </c:pt>
                <c:pt idx="120">
                  <c:v>48.449612403100772</c:v>
                </c:pt>
                <c:pt idx="121">
                  <c:v>48.449612403100772</c:v>
                </c:pt>
                <c:pt idx="122">
                  <c:v>48.449612403100772</c:v>
                </c:pt>
                <c:pt idx="123">
                  <c:v>48.449612403100772</c:v>
                </c:pt>
                <c:pt idx="124">
                  <c:v>48.449612403100772</c:v>
                </c:pt>
                <c:pt idx="125">
                  <c:v>48.449612403100772</c:v>
                </c:pt>
                <c:pt idx="126">
                  <c:v>48.449612403100772</c:v>
                </c:pt>
                <c:pt idx="127">
                  <c:v>48.449612403100772</c:v>
                </c:pt>
                <c:pt idx="128">
                  <c:v>48.449612403100772</c:v>
                </c:pt>
                <c:pt idx="129">
                  <c:v>52.713178294573645</c:v>
                </c:pt>
                <c:pt idx="130">
                  <c:v>57.364341085271313</c:v>
                </c:pt>
                <c:pt idx="131">
                  <c:v>61.627906976744185</c:v>
                </c:pt>
                <c:pt idx="132">
                  <c:v>66.279069767441854</c:v>
                </c:pt>
                <c:pt idx="133">
                  <c:v>70.542635658914733</c:v>
                </c:pt>
                <c:pt idx="134">
                  <c:v>75.193798449612402</c:v>
                </c:pt>
                <c:pt idx="135">
                  <c:v>79.457364341085267</c:v>
                </c:pt>
                <c:pt idx="136">
                  <c:v>84.108527131782935</c:v>
                </c:pt>
                <c:pt idx="137">
                  <c:v>88.3720930232558</c:v>
                </c:pt>
                <c:pt idx="138">
                  <c:v>88.3720930232558</c:v>
                </c:pt>
                <c:pt idx="139">
                  <c:v>93.023255813953483</c:v>
                </c:pt>
                <c:pt idx="140">
                  <c:v>97.286821705426348</c:v>
                </c:pt>
                <c:pt idx="141">
                  <c:v>97.286821705426348</c:v>
                </c:pt>
                <c:pt idx="142">
                  <c:v>101.93798449612402</c:v>
                </c:pt>
                <c:pt idx="143">
                  <c:v>101.93798449612402</c:v>
                </c:pt>
                <c:pt idx="144">
                  <c:v>106.2015503875969</c:v>
                </c:pt>
                <c:pt idx="145">
                  <c:v>106.2015503875969</c:v>
                </c:pt>
                <c:pt idx="146">
                  <c:v>110.46511627906976</c:v>
                </c:pt>
                <c:pt idx="147">
                  <c:v>110.46511627906976</c:v>
                </c:pt>
                <c:pt idx="148">
                  <c:v>115.11627906976744</c:v>
                </c:pt>
                <c:pt idx="149">
                  <c:v>115.11627906976744</c:v>
                </c:pt>
                <c:pt idx="150">
                  <c:v>115.11627906976744</c:v>
                </c:pt>
                <c:pt idx="151">
                  <c:v>119.37984496124031</c:v>
                </c:pt>
                <c:pt idx="152">
                  <c:v>119.37984496124031</c:v>
                </c:pt>
                <c:pt idx="153">
                  <c:v>119.37984496124031</c:v>
                </c:pt>
                <c:pt idx="154">
                  <c:v>119.37984496124031</c:v>
                </c:pt>
                <c:pt idx="155">
                  <c:v>119.37984496124031</c:v>
                </c:pt>
                <c:pt idx="156">
                  <c:v>124.03100775193798</c:v>
                </c:pt>
                <c:pt idx="157">
                  <c:v>124.03100775193798</c:v>
                </c:pt>
                <c:pt idx="158">
                  <c:v>124.03100775193798</c:v>
                </c:pt>
                <c:pt idx="159">
                  <c:v>124.03100775193798</c:v>
                </c:pt>
                <c:pt idx="160">
                  <c:v>128.29457364341084</c:v>
                </c:pt>
                <c:pt idx="161">
                  <c:v>128.29457364341084</c:v>
                </c:pt>
                <c:pt idx="162">
                  <c:v>128.29457364341084</c:v>
                </c:pt>
                <c:pt idx="163">
                  <c:v>128.29457364341084</c:v>
                </c:pt>
                <c:pt idx="164">
                  <c:v>128.29457364341084</c:v>
                </c:pt>
                <c:pt idx="165">
                  <c:v>128.29457364341084</c:v>
                </c:pt>
                <c:pt idx="166">
                  <c:v>128.29457364341084</c:v>
                </c:pt>
                <c:pt idx="167">
                  <c:v>128.29457364341084</c:v>
                </c:pt>
                <c:pt idx="168">
                  <c:v>128.29457364341084</c:v>
                </c:pt>
                <c:pt idx="169">
                  <c:v>128.29457364341084</c:v>
                </c:pt>
                <c:pt idx="170">
                  <c:v>132.94573643410854</c:v>
                </c:pt>
                <c:pt idx="171">
                  <c:v>132.94573643410854</c:v>
                </c:pt>
                <c:pt idx="172">
                  <c:v>132.94573643410854</c:v>
                </c:pt>
                <c:pt idx="173">
                  <c:v>132.94573643410854</c:v>
                </c:pt>
                <c:pt idx="174">
                  <c:v>132.94573643410854</c:v>
                </c:pt>
                <c:pt idx="175">
                  <c:v>132.94573643410854</c:v>
                </c:pt>
                <c:pt idx="176">
                  <c:v>132.94573643410854</c:v>
                </c:pt>
                <c:pt idx="177">
                  <c:v>132.94573643410854</c:v>
                </c:pt>
                <c:pt idx="178">
                  <c:v>132.94573643410854</c:v>
                </c:pt>
                <c:pt idx="179">
                  <c:v>132.94573643410854</c:v>
                </c:pt>
                <c:pt idx="180">
                  <c:v>132.94573643410854</c:v>
                </c:pt>
                <c:pt idx="181">
                  <c:v>132.94573643410854</c:v>
                </c:pt>
                <c:pt idx="182">
                  <c:v>132.94573643410854</c:v>
                </c:pt>
                <c:pt idx="183">
                  <c:v>132.94573643410854</c:v>
                </c:pt>
                <c:pt idx="184">
                  <c:v>132.94573643410854</c:v>
                </c:pt>
                <c:pt idx="185">
                  <c:v>132.94573643410854</c:v>
                </c:pt>
                <c:pt idx="186">
                  <c:v>137.20930232558138</c:v>
                </c:pt>
                <c:pt idx="187">
                  <c:v>137.20930232558138</c:v>
                </c:pt>
                <c:pt idx="188">
                  <c:v>137.20930232558138</c:v>
                </c:pt>
                <c:pt idx="189">
                  <c:v>137.20930232558138</c:v>
                </c:pt>
                <c:pt idx="190">
                  <c:v>137.20930232558138</c:v>
                </c:pt>
                <c:pt idx="191">
                  <c:v>137.20930232558138</c:v>
                </c:pt>
                <c:pt idx="192">
                  <c:v>137.20930232558138</c:v>
                </c:pt>
                <c:pt idx="193">
                  <c:v>137.20930232558138</c:v>
                </c:pt>
                <c:pt idx="194">
                  <c:v>137.20930232558138</c:v>
                </c:pt>
                <c:pt idx="195">
                  <c:v>137.20930232558138</c:v>
                </c:pt>
                <c:pt idx="196">
                  <c:v>137.20930232558138</c:v>
                </c:pt>
                <c:pt idx="197">
                  <c:v>137.20930232558138</c:v>
                </c:pt>
                <c:pt idx="198">
                  <c:v>137.20930232558138</c:v>
                </c:pt>
                <c:pt idx="199">
                  <c:v>137.20930232558138</c:v>
                </c:pt>
                <c:pt idx="200">
                  <c:v>137.20930232558138</c:v>
                </c:pt>
                <c:pt idx="201">
                  <c:v>137.20930232558138</c:v>
                </c:pt>
                <c:pt idx="202">
                  <c:v>137.20930232558138</c:v>
                </c:pt>
                <c:pt idx="203">
                  <c:v>137.20930232558138</c:v>
                </c:pt>
                <c:pt idx="204">
                  <c:v>137.20930232558138</c:v>
                </c:pt>
                <c:pt idx="205">
                  <c:v>137.20930232558138</c:v>
                </c:pt>
                <c:pt idx="206">
                  <c:v>137.20930232558138</c:v>
                </c:pt>
                <c:pt idx="207">
                  <c:v>137.20930232558138</c:v>
                </c:pt>
                <c:pt idx="208">
                  <c:v>137.20930232558138</c:v>
                </c:pt>
                <c:pt idx="209">
                  <c:v>137.20930232558138</c:v>
                </c:pt>
                <c:pt idx="210">
                  <c:v>137.20930232558138</c:v>
                </c:pt>
                <c:pt idx="211">
                  <c:v>137.20930232558138</c:v>
                </c:pt>
                <c:pt idx="212">
                  <c:v>137.20930232558138</c:v>
                </c:pt>
                <c:pt idx="213">
                  <c:v>137.20930232558138</c:v>
                </c:pt>
                <c:pt idx="214">
                  <c:v>137.20930232558138</c:v>
                </c:pt>
                <c:pt idx="215">
                  <c:v>137.20930232558138</c:v>
                </c:pt>
                <c:pt idx="216">
                  <c:v>137.20930232558138</c:v>
                </c:pt>
                <c:pt idx="217">
                  <c:v>137.20930232558138</c:v>
                </c:pt>
                <c:pt idx="218">
                  <c:v>137.20930232558138</c:v>
                </c:pt>
                <c:pt idx="219">
                  <c:v>141.86046511627907</c:v>
                </c:pt>
                <c:pt idx="220">
                  <c:v>146.12403100775194</c:v>
                </c:pt>
                <c:pt idx="221">
                  <c:v>150.77519379844961</c:v>
                </c:pt>
                <c:pt idx="222">
                  <c:v>155.03875968992247</c:v>
                </c:pt>
                <c:pt idx="223">
                  <c:v>159.68992248062014</c:v>
                </c:pt>
                <c:pt idx="224">
                  <c:v>164.34108527131784</c:v>
                </c:pt>
                <c:pt idx="225">
                  <c:v>168.60465116279067</c:v>
                </c:pt>
                <c:pt idx="226">
                  <c:v>168.60465116279067</c:v>
                </c:pt>
                <c:pt idx="227">
                  <c:v>172.86821705426357</c:v>
                </c:pt>
                <c:pt idx="228">
                  <c:v>177.51937984496124</c:v>
                </c:pt>
                <c:pt idx="229">
                  <c:v>177.51937984496124</c:v>
                </c:pt>
                <c:pt idx="230">
                  <c:v>182.1705426356589</c:v>
                </c:pt>
                <c:pt idx="231">
                  <c:v>182.1705426356589</c:v>
                </c:pt>
                <c:pt idx="232">
                  <c:v>186.43410852713177</c:v>
                </c:pt>
                <c:pt idx="233">
                  <c:v>186.43410852713177</c:v>
                </c:pt>
                <c:pt idx="234">
                  <c:v>190.69767441860463</c:v>
                </c:pt>
                <c:pt idx="235">
                  <c:v>190.69767441860463</c:v>
                </c:pt>
                <c:pt idx="236">
                  <c:v>195.3488372093023</c:v>
                </c:pt>
                <c:pt idx="237">
                  <c:v>195.3488372093023</c:v>
                </c:pt>
                <c:pt idx="238">
                  <c:v>195.3488372093023</c:v>
                </c:pt>
                <c:pt idx="239">
                  <c:v>195.3488372093023</c:v>
                </c:pt>
                <c:pt idx="240">
                  <c:v>200</c:v>
                </c:pt>
                <c:pt idx="241">
                  <c:v>200</c:v>
                </c:pt>
                <c:pt idx="242">
                  <c:v>200</c:v>
                </c:pt>
                <c:pt idx="243">
                  <c:v>204.26356589147284</c:v>
                </c:pt>
                <c:pt idx="244">
                  <c:v>204.26356589147284</c:v>
                </c:pt>
                <c:pt idx="245">
                  <c:v>204.26356589147284</c:v>
                </c:pt>
                <c:pt idx="246">
                  <c:v>204.26356589147284</c:v>
                </c:pt>
                <c:pt idx="247">
                  <c:v>204.26356589147284</c:v>
                </c:pt>
                <c:pt idx="248">
                  <c:v>208.52713178294573</c:v>
                </c:pt>
                <c:pt idx="249">
                  <c:v>208.52713178294573</c:v>
                </c:pt>
                <c:pt idx="250">
                  <c:v>208.52713178294573</c:v>
                </c:pt>
                <c:pt idx="251">
                  <c:v>208.52713178294573</c:v>
                </c:pt>
                <c:pt idx="252">
                  <c:v>208.52713178294573</c:v>
                </c:pt>
                <c:pt idx="253">
                  <c:v>208.52713178294573</c:v>
                </c:pt>
                <c:pt idx="254">
                  <c:v>208.52713178294573</c:v>
                </c:pt>
                <c:pt idx="255">
                  <c:v>213.1782945736434</c:v>
                </c:pt>
                <c:pt idx="256">
                  <c:v>213.1782945736434</c:v>
                </c:pt>
                <c:pt idx="257">
                  <c:v>213.1782945736434</c:v>
                </c:pt>
                <c:pt idx="258">
                  <c:v>213.1782945736434</c:v>
                </c:pt>
                <c:pt idx="259">
                  <c:v>213.1782945736434</c:v>
                </c:pt>
                <c:pt idx="260">
                  <c:v>213.1782945736434</c:v>
                </c:pt>
                <c:pt idx="261">
                  <c:v>213.1782945736434</c:v>
                </c:pt>
                <c:pt idx="262">
                  <c:v>213.1782945736434</c:v>
                </c:pt>
                <c:pt idx="263">
                  <c:v>213.1782945736434</c:v>
                </c:pt>
                <c:pt idx="264">
                  <c:v>213.1782945736434</c:v>
                </c:pt>
                <c:pt idx="265">
                  <c:v>213.1782945736434</c:v>
                </c:pt>
                <c:pt idx="266">
                  <c:v>213.1782945736434</c:v>
                </c:pt>
                <c:pt idx="267">
                  <c:v>213.1782945736434</c:v>
                </c:pt>
                <c:pt idx="268">
                  <c:v>213.1782945736434</c:v>
                </c:pt>
                <c:pt idx="269">
                  <c:v>213.1782945736434</c:v>
                </c:pt>
                <c:pt idx="270">
                  <c:v>217.82945736434107</c:v>
                </c:pt>
                <c:pt idx="271">
                  <c:v>213.1782945736434</c:v>
                </c:pt>
                <c:pt idx="272">
                  <c:v>217.82945736434107</c:v>
                </c:pt>
                <c:pt idx="273">
                  <c:v>217.82945736434107</c:v>
                </c:pt>
                <c:pt idx="274">
                  <c:v>217.82945736434107</c:v>
                </c:pt>
                <c:pt idx="275">
                  <c:v>217.82945736434107</c:v>
                </c:pt>
                <c:pt idx="276">
                  <c:v>217.82945736434107</c:v>
                </c:pt>
                <c:pt idx="277">
                  <c:v>217.82945736434107</c:v>
                </c:pt>
                <c:pt idx="278">
                  <c:v>217.82945736434107</c:v>
                </c:pt>
                <c:pt idx="279">
                  <c:v>217.82945736434107</c:v>
                </c:pt>
                <c:pt idx="280">
                  <c:v>217.82945736434107</c:v>
                </c:pt>
                <c:pt idx="281">
                  <c:v>217.82945736434107</c:v>
                </c:pt>
                <c:pt idx="282">
                  <c:v>217.82945736434107</c:v>
                </c:pt>
                <c:pt idx="283">
                  <c:v>217.82945736434107</c:v>
                </c:pt>
                <c:pt idx="284">
                  <c:v>217.82945736434107</c:v>
                </c:pt>
                <c:pt idx="285">
                  <c:v>217.82945736434107</c:v>
                </c:pt>
                <c:pt idx="286">
                  <c:v>217.82945736434107</c:v>
                </c:pt>
                <c:pt idx="287">
                  <c:v>217.82945736434107</c:v>
                </c:pt>
                <c:pt idx="288">
                  <c:v>217.82945736434107</c:v>
                </c:pt>
                <c:pt idx="289">
                  <c:v>217.82945736434107</c:v>
                </c:pt>
                <c:pt idx="290">
                  <c:v>217.82945736434107</c:v>
                </c:pt>
                <c:pt idx="291">
                  <c:v>217.82945736434107</c:v>
                </c:pt>
                <c:pt idx="292">
                  <c:v>217.82945736434107</c:v>
                </c:pt>
                <c:pt idx="293">
                  <c:v>217.82945736434107</c:v>
                </c:pt>
                <c:pt idx="294">
                  <c:v>217.82945736434107</c:v>
                </c:pt>
                <c:pt idx="295">
                  <c:v>217.82945736434107</c:v>
                </c:pt>
                <c:pt idx="296">
                  <c:v>217.82945736434107</c:v>
                </c:pt>
                <c:pt idx="297">
                  <c:v>217.82945736434107</c:v>
                </c:pt>
                <c:pt idx="298">
                  <c:v>217.82945736434107</c:v>
                </c:pt>
                <c:pt idx="299">
                  <c:v>222.09302325581396</c:v>
                </c:pt>
                <c:pt idx="300">
                  <c:v>226.3565891472868</c:v>
                </c:pt>
                <c:pt idx="301">
                  <c:v>231.00775193798449</c:v>
                </c:pt>
                <c:pt idx="302">
                  <c:v>235.65891472868216</c:v>
                </c:pt>
                <c:pt idx="303">
                  <c:v>235.65891472868216</c:v>
                </c:pt>
                <c:pt idx="304">
                  <c:v>239.92248062015503</c:v>
                </c:pt>
                <c:pt idx="305">
                  <c:v>244.18604651162789</c:v>
                </c:pt>
                <c:pt idx="306">
                  <c:v>248.83720930232556</c:v>
                </c:pt>
                <c:pt idx="307">
                  <c:v>248.83720930232556</c:v>
                </c:pt>
                <c:pt idx="308">
                  <c:v>253.48837209302323</c:v>
                </c:pt>
                <c:pt idx="309">
                  <c:v>257.75193798449612</c:v>
                </c:pt>
                <c:pt idx="310">
                  <c:v>257.75193798449612</c:v>
                </c:pt>
                <c:pt idx="311">
                  <c:v>262.01550387596899</c:v>
                </c:pt>
                <c:pt idx="312">
                  <c:v>262.01550387596899</c:v>
                </c:pt>
                <c:pt idx="313">
                  <c:v>266.66666666666663</c:v>
                </c:pt>
                <c:pt idx="314">
                  <c:v>266.66666666666663</c:v>
                </c:pt>
                <c:pt idx="315">
                  <c:v>266.66666666666663</c:v>
                </c:pt>
                <c:pt idx="316">
                  <c:v>271.31782945736433</c:v>
                </c:pt>
                <c:pt idx="317">
                  <c:v>271.31782945736433</c:v>
                </c:pt>
                <c:pt idx="318">
                  <c:v>271.31782945736433</c:v>
                </c:pt>
                <c:pt idx="319">
                  <c:v>275.58139534883719</c:v>
                </c:pt>
                <c:pt idx="320">
                  <c:v>275.58139534883719</c:v>
                </c:pt>
                <c:pt idx="321">
                  <c:v>275.58139534883719</c:v>
                </c:pt>
                <c:pt idx="322">
                  <c:v>279.84496124031006</c:v>
                </c:pt>
                <c:pt idx="323">
                  <c:v>279.84496124031006</c:v>
                </c:pt>
                <c:pt idx="324">
                  <c:v>279.84496124031006</c:v>
                </c:pt>
                <c:pt idx="325">
                  <c:v>279.84496124031006</c:v>
                </c:pt>
                <c:pt idx="326">
                  <c:v>279.84496124031006</c:v>
                </c:pt>
                <c:pt idx="327">
                  <c:v>284.49612403100775</c:v>
                </c:pt>
                <c:pt idx="328">
                  <c:v>284.49612403100775</c:v>
                </c:pt>
                <c:pt idx="329">
                  <c:v>284.49612403100775</c:v>
                </c:pt>
                <c:pt idx="330">
                  <c:v>284.49612403100775</c:v>
                </c:pt>
                <c:pt idx="331">
                  <c:v>284.49612403100775</c:v>
                </c:pt>
                <c:pt idx="332">
                  <c:v>284.49612403100775</c:v>
                </c:pt>
                <c:pt idx="333">
                  <c:v>284.49612403100775</c:v>
                </c:pt>
                <c:pt idx="334">
                  <c:v>284.49612403100775</c:v>
                </c:pt>
                <c:pt idx="335">
                  <c:v>289.14728682170539</c:v>
                </c:pt>
                <c:pt idx="336">
                  <c:v>289.14728682170539</c:v>
                </c:pt>
                <c:pt idx="337">
                  <c:v>289.14728682170539</c:v>
                </c:pt>
                <c:pt idx="338">
                  <c:v>289.14728682170539</c:v>
                </c:pt>
                <c:pt idx="339">
                  <c:v>289.14728682170539</c:v>
                </c:pt>
                <c:pt idx="340">
                  <c:v>289.14728682170539</c:v>
                </c:pt>
                <c:pt idx="341">
                  <c:v>289.14728682170539</c:v>
                </c:pt>
                <c:pt idx="342">
                  <c:v>289.14728682170539</c:v>
                </c:pt>
                <c:pt idx="343">
                  <c:v>289.14728682170539</c:v>
                </c:pt>
                <c:pt idx="344">
                  <c:v>289.14728682170539</c:v>
                </c:pt>
                <c:pt idx="345">
                  <c:v>289.14728682170539</c:v>
                </c:pt>
                <c:pt idx="346">
                  <c:v>289.14728682170539</c:v>
                </c:pt>
                <c:pt idx="347">
                  <c:v>289.14728682170539</c:v>
                </c:pt>
                <c:pt idx="348">
                  <c:v>289.14728682170539</c:v>
                </c:pt>
                <c:pt idx="349">
                  <c:v>289.14728682170539</c:v>
                </c:pt>
                <c:pt idx="350">
                  <c:v>293.41085271317831</c:v>
                </c:pt>
                <c:pt idx="351">
                  <c:v>293.41085271317831</c:v>
                </c:pt>
                <c:pt idx="352">
                  <c:v>293.41085271317831</c:v>
                </c:pt>
                <c:pt idx="353">
                  <c:v>293.41085271317831</c:v>
                </c:pt>
                <c:pt idx="354">
                  <c:v>293.41085271317831</c:v>
                </c:pt>
                <c:pt idx="355">
                  <c:v>293.41085271317831</c:v>
                </c:pt>
                <c:pt idx="356">
                  <c:v>293.41085271317831</c:v>
                </c:pt>
                <c:pt idx="357">
                  <c:v>293.41085271317831</c:v>
                </c:pt>
                <c:pt idx="358">
                  <c:v>293.41085271317831</c:v>
                </c:pt>
                <c:pt idx="359">
                  <c:v>293.41085271317831</c:v>
                </c:pt>
                <c:pt idx="360">
                  <c:v>293.41085271317831</c:v>
                </c:pt>
                <c:pt idx="361">
                  <c:v>293.41085271317831</c:v>
                </c:pt>
                <c:pt idx="362">
                  <c:v>293.41085271317831</c:v>
                </c:pt>
                <c:pt idx="363">
                  <c:v>293.41085271317831</c:v>
                </c:pt>
                <c:pt idx="364">
                  <c:v>293.41085271317831</c:v>
                </c:pt>
                <c:pt idx="365">
                  <c:v>293.41085271317831</c:v>
                </c:pt>
                <c:pt idx="366">
                  <c:v>293.41085271317831</c:v>
                </c:pt>
                <c:pt idx="367">
                  <c:v>293.41085271317831</c:v>
                </c:pt>
                <c:pt idx="368">
                  <c:v>293.41085271317831</c:v>
                </c:pt>
                <c:pt idx="369">
                  <c:v>293.41085271317831</c:v>
                </c:pt>
                <c:pt idx="370">
                  <c:v>293.41085271317831</c:v>
                </c:pt>
                <c:pt idx="371">
                  <c:v>293.41085271317831</c:v>
                </c:pt>
                <c:pt idx="372">
                  <c:v>293.41085271317831</c:v>
                </c:pt>
                <c:pt idx="373">
                  <c:v>293.41085271317831</c:v>
                </c:pt>
                <c:pt idx="374">
                  <c:v>293.41085271317831</c:v>
                </c:pt>
                <c:pt idx="375">
                  <c:v>293.41085271317831</c:v>
                </c:pt>
                <c:pt idx="376">
                  <c:v>293.41085271317831</c:v>
                </c:pt>
                <c:pt idx="377">
                  <c:v>293.41085271317831</c:v>
                </c:pt>
                <c:pt idx="378">
                  <c:v>293.41085271317831</c:v>
                </c:pt>
                <c:pt idx="379">
                  <c:v>293.41085271317831</c:v>
                </c:pt>
                <c:pt idx="380">
                  <c:v>293.41085271317831</c:v>
                </c:pt>
                <c:pt idx="381">
                  <c:v>293.41085271317831</c:v>
                </c:pt>
                <c:pt idx="382">
                  <c:v>297.67441860465112</c:v>
                </c:pt>
                <c:pt idx="383">
                  <c:v>302.32558139534882</c:v>
                </c:pt>
                <c:pt idx="384">
                  <c:v>306.97674418604652</c:v>
                </c:pt>
                <c:pt idx="385">
                  <c:v>311.24031007751933</c:v>
                </c:pt>
                <c:pt idx="386">
                  <c:v>315.50387596899225</c:v>
                </c:pt>
                <c:pt idx="387">
                  <c:v>320.15503875968989</c:v>
                </c:pt>
                <c:pt idx="388">
                  <c:v>324.80620155038758</c:v>
                </c:pt>
                <c:pt idx="389">
                  <c:v>324.80620155038758</c:v>
                </c:pt>
                <c:pt idx="390">
                  <c:v>329.06976744186045</c:v>
                </c:pt>
                <c:pt idx="391">
                  <c:v>333.72093023255809</c:v>
                </c:pt>
                <c:pt idx="392">
                  <c:v>333.72093023255809</c:v>
                </c:pt>
                <c:pt idx="393">
                  <c:v>337.98449612403101</c:v>
                </c:pt>
                <c:pt idx="394">
                  <c:v>342.63565891472865</c:v>
                </c:pt>
                <c:pt idx="395">
                  <c:v>342.63565891472865</c:v>
                </c:pt>
                <c:pt idx="396">
                  <c:v>346.89922480620152</c:v>
                </c:pt>
                <c:pt idx="397">
                  <c:v>346.89922480620152</c:v>
                </c:pt>
                <c:pt idx="398">
                  <c:v>346.89922480620152</c:v>
                </c:pt>
                <c:pt idx="399">
                  <c:v>351.16279069767444</c:v>
                </c:pt>
                <c:pt idx="400">
                  <c:v>351.16279069767444</c:v>
                </c:pt>
                <c:pt idx="401">
                  <c:v>355.81395348837208</c:v>
                </c:pt>
                <c:pt idx="402">
                  <c:v>355.81395348837208</c:v>
                </c:pt>
                <c:pt idx="403">
                  <c:v>355.81395348837208</c:v>
                </c:pt>
                <c:pt idx="404">
                  <c:v>355.81395348837208</c:v>
                </c:pt>
                <c:pt idx="405">
                  <c:v>360.07751937984489</c:v>
                </c:pt>
                <c:pt idx="406">
                  <c:v>360.07751937984489</c:v>
                </c:pt>
                <c:pt idx="407">
                  <c:v>360.07751937984489</c:v>
                </c:pt>
                <c:pt idx="408">
                  <c:v>360.07751937984489</c:v>
                </c:pt>
                <c:pt idx="409">
                  <c:v>364.72868217054264</c:v>
                </c:pt>
                <c:pt idx="410">
                  <c:v>364.72868217054264</c:v>
                </c:pt>
                <c:pt idx="411">
                  <c:v>364.72868217054264</c:v>
                </c:pt>
                <c:pt idx="412">
                  <c:v>364.72868217054264</c:v>
                </c:pt>
                <c:pt idx="413">
                  <c:v>364.72868217054264</c:v>
                </c:pt>
                <c:pt idx="414">
                  <c:v>364.72868217054264</c:v>
                </c:pt>
                <c:pt idx="415">
                  <c:v>369.37984496124028</c:v>
                </c:pt>
                <c:pt idx="416">
                  <c:v>369.37984496124028</c:v>
                </c:pt>
                <c:pt idx="417">
                  <c:v>369.37984496124028</c:v>
                </c:pt>
                <c:pt idx="418">
                  <c:v>369.37984496124028</c:v>
                </c:pt>
                <c:pt idx="419">
                  <c:v>369.37984496124028</c:v>
                </c:pt>
                <c:pt idx="420">
                  <c:v>369.37984496124028</c:v>
                </c:pt>
                <c:pt idx="421">
                  <c:v>369.37984496124028</c:v>
                </c:pt>
                <c:pt idx="422">
                  <c:v>369.37984496124028</c:v>
                </c:pt>
                <c:pt idx="423">
                  <c:v>369.37984496124028</c:v>
                </c:pt>
                <c:pt idx="424">
                  <c:v>373.6434108527132</c:v>
                </c:pt>
                <c:pt idx="425">
                  <c:v>373.6434108527132</c:v>
                </c:pt>
                <c:pt idx="426">
                  <c:v>373.6434108527132</c:v>
                </c:pt>
                <c:pt idx="427">
                  <c:v>373.6434108527132</c:v>
                </c:pt>
                <c:pt idx="428">
                  <c:v>373.6434108527132</c:v>
                </c:pt>
                <c:pt idx="429">
                  <c:v>373.6434108527132</c:v>
                </c:pt>
                <c:pt idx="430">
                  <c:v>373.6434108527132</c:v>
                </c:pt>
                <c:pt idx="431">
                  <c:v>373.6434108527132</c:v>
                </c:pt>
                <c:pt idx="432">
                  <c:v>373.6434108527132</c:v>
                </c:pt>
                <c:pt idx="433">
                  <c:v>373.6434108527132</c:v>
                </c:pt>
                <c:pt idx="434">
                  <c:v>373.6434108527132</c:v>
                </c:pt>
                <c:pt idx="435">
                  <c:v>373.6434108527132</c:v>
                </c:pt>
                <c:pt idx="436">
                  <c:v>373.6434108527132</c:v>
                </c:pt>
                <c:pt idx="437">
                  <c:v>373.6434108527132</c:v>
                </c:pt>
                <c:pt idx="438">
                  <c:v>373.6434108527132</c:v>
                </c:pt>
                <c:pt idx="439">
                  <c:v>373.6434108527132</c:v>
                </c:pt>
                <c:pt idx="440">
                  <c:v>373.6434108527132</c:v>
                </c:pt>
                <c:pt idx="441">
                  <c:v>373.6434108527132</c:v>
                </c:pt>
                <c:pt idx="442">
                  <c:v>373.6434108527132</c:v>
                </c:pt>
                <c:pt idx="443">
                  <c:v>373.6434108527132</c:v>
                </c:pt>
                <c:pt idx="444">
                  <c:v>373.6434108527132</c:v>
                </c:pt>
                <c:pt idx="445">
                  <c:v>373.6434108527132</c:v>
                </c:pt>
                <c:pt idx="446">
                  <c:v>373.6434108527132</c:v>
                </c:pt>
                <c:pt idx="447">
                  <c:v>373.6434108527132</c:v>
                </c:pt>
                <c:pt idx="448">
                  <c:v>373.6434108527132</c:v>
                </c:pt>
                <c:pt idx="449">
                  <c:v>378.29457364341084</c:v>
                </c:pt>
                <c:pt idx="450">
                  <c:v>378.29457364341084</c:v>
                </c:pt>
                <c:pt idx="451">
                  <c:v>378.29457364341084</c:v>
                </c:pt>
                <c:pt idx="452">
                  <c:v>378.29457364341084</c:v>
                </c:pt>
                <c:pt idx="453">
                  <c:v>378.29457364341084</c:v>
                </c:pt>
                <c:pt idx="454">
                  <c:v>378.29457364341084</c:v>
                </c:pt>
                <c:pt idx="455">
                  <c:v>382.55813953488365</c:v>
                </c:pt>
                <c:pt idx="456">
                  <c:v>382.55813953488365</c:v>
                </c:pt>
                <c:pt idx="457">
                  <c:v>378.29457364341084</c:v>
                </c:pt>
                <c:pt idx="458">
                  <c:v>378.29457364341084</c:v>
                </c:pt>
                <c:pt idx="459">
                  <c:v>378.29457364341084</c:v>
                </c:pt>
                <c:pt idx="460">
                  <c:v>378.29457364341084</c:v>
                </c:pt>
                <c:pt idx="461">
                  <c:v>378.29457364341084</c:v>
                </c:pt>
                <c:pt idx="462">
                  <c:v>378.29457364341084</c:v>
                </c:pt>
                <c:pt idx="463">
                  <c:v>378.29457364341084</c:v>
                </c:pt>
                <c:pt idx="464">
                  <c:v>378.29457364341084</c:v>
                </c:pt>
                <c:pt idx="465">
                  <c:v>378.29457364341084</c:v>
                </c:pt>
                <c:pt idx="466">
                  <c:v>378.29457364341084</c:v>
                </c:pt>
                <c:pt idx="467">
                  <c:v>378.29457364341084</c:v>
                </c:pt>
                <c:pt idx="468">
                  <c:v>378.29457364341084</c:v>
                </c:pt>
                <c:pt idx="469">
                  <c:v>378.29457364341084</c:v>
                </c:pt>
                <c:pt idx="470">
                  <c:v>378.29457364341084</c:v>
                </c:pt>
                <c:pt idx="471">
                  <c:v>378.29457364341084</c:v>
                </c:pt>
                <c:pt idx="472">
                  <c:v>382.55813953488365</c:v>
                </c:pt>
                <c:pt idx="473">
                  <c:v>382.55813953488365</c:v>
                </c:pt>
                <c:pt idx="474">
                  <c:v>382.55813953488365</c:v>
                </c:pt>
                <c:pt idx="475">
                  <c:v>386.82170542635657</c:v>
                </c:pt>
                <c:pt idx="476">
                  <c:v>386.82170542635657</c:v>
                </c:pt>
                <c:pt idx="477">
                  <c:v>386.82170542635657</c:v>
                </c:pt>
                <c:pt idx="478">
                  <c:v>386.82170542635657</c:v>
                </c:pt>
                <c:pt idx="479">
                  <c:v>391.47286821705421</c:v>
                </c:pt>
                <c:pt idx="480">
                  <c:v>391.47286821705421</c:v>
                </c:pt>
                <c:pt idx="481">
                  <c:v>391.47286821705421</c:v>
                </c:pt>
                <c:pt idx="482">
                  <c:v>391.47286821705421</c:v>
                </c:pt>
                <c:pt idx="483">
                  <c:v>391.47286821705421</c:v>
                </c:pt>
                <c:pt idx="484">
                  <c:v>395.73643410852713</c:v>
                </c:pt>
                <c:pt idx="485">
                  <c:v>395.73643410852713</c:v>
                </c:pt>
                <c:pt idx="486">
                  <c:v>395.73643410852713</c:v>
                </c:pt>
                <c:pt idx="487">
                  <c:v>395.73643410852713</c:v>
                </c:pt>
                <c:pt idx="488">
                  <c:v>395.73643410852713</c:v>
                </c:pt>
                <c:pt idx="489">
                  <c:v>395.73643410852713</c:v>
                </c:pt>
                <c:pt idx="490">
                  <c:v>395.73643410852713</c:v>
                </c:pt>
                <c:pt idx="491">
                  <c:v>395.73643410852713</c:v>
                </c:pt>
                <c:pt idx="492">
                  <c:v>400.38759689922477</c:v>
                </c:pt>
                <c:pt idx="493">
                  <c:v>400.38759689922477</c:v>
                </c:pt>
                <c:pt idx="494">
                  <c:v>400.38759689922477</c:v>
                </c:pt>
                <c:pt idx="495">
                  <c:v>400.38759689922477</c:v>
                </c:pt>
                <c:pt idx="496">
                  <c:v>400.38759689922477</c:v>
                </c:pt>
                <c:pt idx="497">
                  <c:v>400.38759689922477</c:v>
                </c:pt>
                <c:pt idx="498">
                  <c:v>400.38759689922477</c:v>
                </c:pt>
                <c:pt idx="499">
                  <c:v>400.38759689922477</c:v>
                </c:pt>
                <c:pt idx="500">
                  <c:v>400.38759689922477</c:v>
                </c:pt>
                <c:pt idx="501">
                  <c:v>400.38759689922477</c:v>
                </c:pt>
                <c:pt idx="502">
                  <c:v>400.38759689922477</c:v>
                </c:pt>
                <c:pt idx="503">
                  <c:v>400.38759689922477</c:v>
                </c:pt>
                <c:pt idx="504">
                  <c:v>400.38759689922477</c:v>
                </c:pt>
                <c:pt idx="505">
                  <c:v>400.38759689922477</c:v>
                </c:pt>
                <c:pt idx="506">
                  <c:v>400.38759689922477</c:v>
                </c:pt>
                <c:pt idx="507">
                  <c:v>400.38759689922477</c:v>
                </c:pt>
                <c:pt idx="508">
                  <c:v>400.38759689922477</c:v>
                </c:pt>
                <c:pt idx="509">
                  <c:v>400.38759689922477</c:v>
                </c:pt>
                <c:pt idx="510">
                  <c:v>405.03875968992241</c:v>
                </c:pt>
                <c:pt idx="511">
                  <c:v>405.03875968992241</c:v>
                </c:pt>
                <c:pt idx="512">
                  <c:v>405.03875968992241</c:v>
                </c:pt>
                <c:pt idx="513">
                  <c:v>405.03875968992241</c:v>
                </c:pt>
                <c:pt idx="514">
                  <c:v>405.03875968992241</c:v>
                </c:pt>
                <c:pt idx="515">
                  <c:v>405.03875968992241</c:v>
                </c:pt>
                <c:pt idx="516">
                  <c:v>405.03875968992241</c:v>
                </c:pt>
                <c:pt idx="517">
                  <c:v>405.03875968992241</c:v>
                </c:pt>
                <c:pt idx="518">
                  <c:v>405.03875968992241</c:v>
                </c:pt>
                <c:pt idx="519">
                  <c:v>405.03875968992241</c:v>
                </c:pt>
                <c:pt idx="520">
                  <c:v>405.03875968992241</c:v>
                </c:pt>
                <c:pt idx="521">
                  <c:v>405.03875968992241</c:v>
                </c:pt>
                <c:pt idx="522">
                  <c:v>405.03875968992241</c:v>
                </c:pt>
                <c:pt idx="523">
                  <c:v>405.03875968992241</c:v>
                </c:pt>
                <c:pt idx="524">
                  <c:v>405.03875968992241</c:v>
                </c:pt>
                <c:pt idx="525">
                  <c:v>405.03875968992241</c:v>
                </c:pt>
                <c:pt idx="526">
                  <c:v>405.03875968992241</c:v>
                </c:pt>
                <c:pt idx="527">
                  <c:v>405.03875968992241</c:v>
                </c:pt>
                <c:pt idx="528">
                  <c:v>405.03875968992241</c:v>
                </c:pt>
                <c:pt idx="529">
                  <c:v>405.03875968992241</c:v>
                </c:pt>
                <c:pt idx="530">
                  <c:v>405.03875968992241</c:v>
                </c:pt>
                <c:pt idx="531">
                  <c:v>405.03875968992241</c:v>
                </c:pt>
                <c:pt idx="532">
                  <c:v>405.03875968992241</c:v>
                </c:pt>
                <c:pt idx="533">
                  <c:v>405.03875968992241</c:v>
                </c:pt>
                <c:pt idx="534">
                  <c:v>405.03875968992241</c:v>
                </c:pt>
                <c:pt idx="535">
                  <c:v>405.03875968992241</c:v>
                </c:pt>
                <c:pt idx="536">
                  <c:v>405.03875968992241</c:v>
                </c:pt>
                <c:pt idx="537">
                  <c:v>405.03875968992241</c:v>
                </c:pt>
                <c:pt idx="538">
                  <c:v>405.03875968992241</c:v>
                </c:pt>
                <c:pt idx="539">
                  <c:v>405.03875968992241</c:v>
                </c:pt>
                <c:pt idx="540">
                  <c:v>405.03875968992241</c:v>
                </c:pt>
                <c:pt idx="541">
                  <c:v>405.03875968992241</c:v>
                </c:pt>
                <c:pt idx="542">
                  <c:v>405.03875968992241</c:v>
                </c:pt>
                <c:pt idx="543">
                  <c:v>405.03875968992241</c:v>
                </c:pt>
                <c:pt idx="544">
                  <c:v>405.03875968992241</c:v>
                </c:pt>
                <c:pt idx="545">
                  <c:v>405.03875968992241</c:v>
                </c:pt>
                <c:pt idx="546">
                  <c:v>405.03875968992241</c:v>
                </c:pt>
                <c:pt idx="547">
                  <c:v>405.03875968992241</c:v>
                </c:pt>
                <c:pt idx="548">
                  <c:v>405.03875968992241</c:v>
                </c:pt>
                <c:pt idx="549">
                  <c:v>405.03875968992241</c:v>
                </c:pt>
                <c:pt idx="550">
                  <c:v>405.03875968992241</c:v>
                </c:pt>
                <c:pt idx="551">
                  <c:v>405.03875968992241</c:v>
                </c:pt>
                <c:pt idx="552">
                  <c:v>405.03875968992241</c:v>
                </c:pt>
                <c:pt idx="553">
                  <c:v>405.03875968992241</c:v>
                </c:pt>
                <c:pt idx="554">
                  <c:v>405.03875968992241</c:v>
                </c:pt>
                <c:pt idx="555">
                  <c:v>405.03875968992241</c:v>
                </c:pt>
                <c:pt idx="556">
                  <c:v>405.03875968992241</c:v>
                </c:pt>
                <c:pt idx="557">
                  <c:v>405.03875968992241</c:v>
                </c:pt>
                <c:pt idx="558">
                  <c:v>405.03875968992241</c:v>
                </c:pt>
                <c:pt idx="559">
                  <c:v>405.03875968992241</c:v>
                </c:pt>
                <c:pt idx="560">
                  <c:v>405.03875968992241</c:v>
                </c:pt>
                <c:pt idx="561">
                  <c:v>405.03875968992241</c:v>
                </c:pt>
                <c:pt idx="562">
                  <c:v>405.03875968992241</c:v>
                </c:pt>
                <c:pt idx="563">
                  <c:v>405.03875968992241</c:v>
                </c:pt>
                <c:pt idx="564">
                  <c:v>405.03875968992241</c:v>
                </c:pt>
                <c:pt idx="565">
                  <c:v>405.03875968992241</c:v>
                </c:pt>
                <c:pt idx="566">
                  <c:v>405.03875968992241</c:v>
                </c:pt>
                <c:pt idx="567">
                  <c:v>405.03875968992241</c:v>
                </c:pt>
                <c:pt idx="568">
                  <c:v>405.03875968992241</c:v>
                </c:pt>
                <c:pt idx="569">
                  <c:v>405.03875968992241</c:v>
                </c:pt>
                <c:pt idx="570">
                  <c:v>405.03875968992241</c:v>
                </c:pt>
                <c:pt idx="571">
                  <c:v>405.03875968992241</c:v>
                </c:pt>
                <c:pt idx="572">
                  <c:v>405.03875968992241</c:v>
                </c:pt>
                <c:pt idx="573">
                  <c:v>405.03875968992241</c:v>
                </c:pt>
                <c:pt idx="574">
                  <c:v>405.03875968992241</c:v>
                </c:pt>
                <c:pt idx="575">
                  <c:v>405.03875968992241</c:v>
                </c:pt>
                <c:pt idx="576">
                  <c:v>405.03875968992241</c:v>
                </c:pt>
                <c:pt idx="577">
                  <c:v>405.03875968992241</c:v>
                </c:pt>
                <c:pt idx="578">
                  <c:v>405.03875968992241</c:v>
                </c:pt>
                <c:pt idx="579">
                  <c:v>405.03875968992241</c:v>
                </c:pt>
                <c:pt idx="580">
                  <c:v>405.03875968992241</c:v>
                </c:pt>
                <c:pt idx="581">
                  <c:v>405.03875968992241</c:v>
                </c:pt>
                <c:pt idx="582">
                  <c:v>405.03875968992241</c:v>
                </c:pt>
                <c:pt idx="583">
                  <c:v>405.03875968992241</c:v>
                </c:pt>
                <c:pt idx="584">
                  <c:v>405.03875968992241</c:v>
                </c:pt>
                <c:pt idx="585">
                  <c:v>405.03875968992241</c:v>
                </c:pt>
                <c:pt idx="586">
                  <c:v>405.03875968992241</c:v>
                </c:pt>
                <c:pt idx="587">
                  <c:v>405.03875968992241</c:v>
                </c:pt>
                <c:pt idx="588">
                  <c:v>405.03875968992241</c:v>
                </c:pt>
                <c:pt idx="589">
                  <c:v>405.03875968992241</c:v>
                </c:pt>
                <c:pt idx="590">
                  <c:v>405.03875968992241</c:v>
                </c:pt>
                <c:pt idx="591">
                  <c:v>405.03875968992241</c:v>
                </c:pt>
                <c:pt idx="592">
                  <c:v>405.03875968992241</c:v>
                </c:pt>
                <c:pt idx="593">
                  <c:v>405.03875968992241</c:v>
                </c:pt>
                <c:pt idx="594">
                  <c:v>405.03875968992241</c:v>
                </c:pt>
                <c:pt idx="595">
                  <c:v>405.03875968992241</c:v>
                </c:pt>
                <c:pt idx="596">
                  <c:v>405.03875968992241</c:v>
                </c:pt>
                <c:pt idx="597">
                  <c:v>405.03875968992241</c:v>
                </c:pt>
                <c:pt idx="598">
                  <c:v>405.03875968992241</c:v>
                </c:pt>
                <c:pt idx="599">
                  <c:v>405.03875968992241</c:v>
                </c:pt>
                <c:pt idx="600">
                  <c:v>405.03875968992241</c:v>
                </c:pt>
                <c:pt idx="601">
                  <c:v>405.03875968992241</c:v>
                </c:pt>
                <c:pt idx="602">
                  <c:v>405.03875968992241</c:v>
                </c:pt>
                <c:pt idx="603">
                  <c:v>405.03875968992241</c:v>
                </c:pt>
                <c:pt idx="604">
                  <c:v>405.03875968992241</c:v>
                </c:pt>
                <c:pt idx="605">
                  <c:v>405.03875968992241</c:v>
                </c:pt>
                <c:pt idx="606">
                  <c:v>405.03875968992241</c:v>
                </c:pt>
                <c:pt idx="607">
                  <c:v>405.03875968992241</c:v>
                </c:pt>
                <c:pt idx="608">
                  <c:v>405.03875968992241</c:v>
                </c:pt>
                <c:pt idx="609">
                  <c:v>405.03875968992241</c:v>
                </c:pt>
                <c:pt idx="610">
                  <c:v>405.03875968992241</c:v>
                </c:pt>
                <c:pt idx="611">
                  <c:v>405.03875968992241</c:v>
                </c:pt>
                <c:pt idx="612">
                  <c:v>405.03875968992241</c:v>
                </c:pt>
                <c:pt idx="613">
                  <c:v>405.03875968992241</c:v>
                </c:pt>
                <c:pt idx="614">
                  <c:v>405.03875968992241</c:v>
                </c:pt>
                <c:pt idx="615">
                  <c:v>405.03875968992241</c:v>
                </c:pt>
                <c:pt idx="616">
                  <c:v>405.03875968992241</c:v>
                </c:pt>
                <c:pt idx="617">
                  <c:v>405.03875968992241</c:v>
                </c:pt>
                <c:pt idx="618">
                  <c:v>405.03875968992241</c:v>
                </c:pt>
                <c:pt idx="619">
                  <c:v>405.03875968992241</c:v>
                </c:pt>
                <c:pt idx="620">
                  <c:v>405.03875968992241</c:v>
                </c:pt>
                <c:pt idx="621">
                  <c:v>405.03875968992241</c:v>
                </c:pt>
                <c:pt idx="622">
                  <c:v>405.03875968992241</c:v>
                </c:pt>
                <c:pt idx="623">
                  <c:v>405.03875968992241</c:v>
                </c:pt>
                <c:pt idx="624">
                  <c:v>405.03875968992241</c:v>
                </c:pt>
                <c:pt idx="625">
                  <c:v>405.03875968992241</c:v>
                </c:pt>
                <c:pt idx="626">
                  <c:v>405.03875968992241</c:v>
                </c:pt>
                <c:pt idx="627">
                  <c:v>405.03875968992241</c:v>
                </c:pt>
                <c:pt idx="628">
                  <c:v>405.03875968992241</c:v>
                </c:pt>
                <c:pt idx="629">
                  <c:v>405.03875968992241</c:v>
                </c:pt>
                <c:pt idx="630">
                  <c:v>405.03875968992241</c:v>
                </c:pt>
                <c:pt idx="631">
                  <c:v>405.03875968992241</c:v>
                </c:pt>
                <c:pt idx="632">
                  <c:v>405.03875968992241</c:v>
                </c:pt>
                <c:pt idx="633">
                  <c:v>405.03875968992241</c:v>
                </c:pt>
                <c:pt idx="634">
                  <c:v>405.03875968992241</c:v>
                </c:pt>
                <c:pt idx="635">
                  <c:v>405.03875968992241</c:v>
                </c:pt>
                <c:pt idx="636">
                  <c:v>405.03875968992241</c:v>
                </c:pt>
                <c:pt idx="637">
                  <c:v>405.03875968992241</c:v>
                </c:pt>
                <c:pt idx="638">
                  <c:v>405.03875968992241</c:v>
                </c:pt>
                <c:pt idx="639">
                  <c:v>405.03875968992241</c:v>
                </c:pt>
                <c:pt idx="640">
                  <c:v>405.03875968992241</c:v>
                </c:pt>
                <c:pt idx="641">
                  <c:v>405.03875968992241</c:v>
                </c:pt>
                <c:pt idx="642">
                  <c:v>405.03875968992241</c:v>
                </c:pt>
                <c:pt idx="643">
                  <c:v>405.03875968992241</c:v>
                </c:pt>
                <c:pt idx="644">
                  <c:v>405.03875968992241</c:v>
                </c:pt>
                <c:pt idx="645">
                  <c:v>405.03875968992241</c:v>
                </c:pt>
                <c:pt idx="646">
                  <c:v>405.03875968992241</c:v>
                </c:pt>
                <c:pt idx="647">
                  <c:v>405.03875968992241</c:v>
                </c:pt>
                <c:pt idx="648">
                  <c:v>405.03875968992241</c:v>
                </c:pt>
                <c:pt idx="649">
                  <c:v>405.03875968992241</c:v>
                </c:pt>
                <c:pt idx="650">
                  <c:v>405.03875968992241</c:v>
                </c:pt>
                <c:pt idx="651">
                  <c:v>405.03875968992241</c:v>
                </c:pt>
                <c:pt idx="652">
                  <c:v>405.03875968992241</c:v>
                </c:pt>
                <c:pt idx="653">
                  <c:v>405.03875968992241</c:v>
                </c:pt>
                <c:pt idx="654">
                  <c:v>405.03875968992241</c:v>
                </c:pt>
                <c:pt idx="655">
                  <c:v>405.03875968992241</c:v>
                </c:pt>
                <c:pt idx="656">
                  <c:v>405.03875968992241</c:v>
                </c:pt>
                <c:pt idx="657">
                  <c:v>405.03875968992241</c:v>
                </c:pt>
                <c:pt idx="658">
                  <c:v>405.03875968992241</c:v>
                </c:pt>
                <c:pt idx="659">
                  <c:v>405.03875968992241</c:v>
                </c:pt>
                <c:pt idx="660">
                  <c:v>405.03875968992241</c:v>
                </c:pt>
                <c:pt idx="661">
                  <c:v>405.03875968992241</c:v>
                </c:pt>
                <c:pt idx="662">
                  <c:v>405.03875968992241</c:v>
                </c:pt>
                <c:pt idx="663">
                  <c:v>405.03875968992241</c:v>
                </c:pt>
                <c:pt idx="664">
                  <c:v>405.03875968992241</c:v>
                </c:pt>
                <c:pt idx="665">
                  <c:v>405.03875968992241</c:v>
                </c:pt>
                <c:pt idx="666">
                  <c:v>405.03875968992241</c:v>
                </c:pt>
                <c:pt idx="667">
                  <c:v>405.03875968992241</c:v>
                </c:pt>
                <c:pt idx="668">
                  <c:v>405.03875968992241</c:v>
                </c:pt>
                <c:pt idx="669">
                  <c:v>405.03875968992241</c:v>
                </c:pt>
                <c:pt idx="670">
                  <c:v>405.03875968992241</c:v>
                </c:pt>
                <c:pt idx="671">
                  <c:v>405.03875968992241</c:v>
                </c:pt>
                <c:pt idx="672">
                  <c:v>405.03875968992241</c:v>
                </c:pt>
                <c:pt idx="673">
                  <c:v>405.03875968992241</c:v>
                </c:pt>
                <c:pt idx="674">
                  <c:v>405.03875968992241</c:v>
                </c:pt>
                <c:pt idx="675">
                  <c:v>405.03875968992241</c:v>
                </c:pt>
                <c:pt idx="676">
                  <c:v>405.03875968992241</c:v>
                </c:pt>
                <c:pt idx="677">
                  <c:v>405.03875968992241</c:v>
                </c:pt>
                <c:pt idx="678">
                  <c:v>405.03875968992241</c:v>
                </c:pt>
                <c:pt idx="679">
                  <c:v>405.03875968992241</c:v>
                </c:pt>
                <c:pt idx="680">
                  <c:v>405.03875968992241</c:v>
                </c:pt>
                <c:pt idx="681">
                  <c:v>405.03875968992241</c:v>
                </c:pt>
                <c:pt idx="682">
                  <c:v>405.03875968992241</c:v>
                </c:pt>
                <c:pt idx="683">
                  <c:v>405.03875968992241</c:v>
                </c:pt>
                <c:pt idx="684">
                  <c:v>405.03875968992241</c:v>
                </c:pt>
                <c:pt idx="685">
                  <c:v>405.03875968992241</c:v>
                </c:pt>
                <c:pt idx="686">
                  <c:v>405.03875968992241</c:v>
                </c:pt>
                <c:pt idx="687">
                  <c:v>405.03875968992241</c:v>
                </c:pt>
                <c:pt idx="688">
                  <c:v>405.03875968992241</c:v>
                </c:pt>
                <c:pt idx="689">
                  <c:v>405.03875968992241</c:v>
                </c:pt>
                <c:pt idx="690">
                  <c:v>405.03875968992241</c:v>
                </c:pt>
                <c:pt idx="691">
                  <c:v>405.03875968992241</c:v>
                </c:pt>
                <c:pt idx="692">
                  <c:v>405.03875968992241</c:v>
                </c:pt>
                <c:pt idx="693">
                  <c:v>405.03875968992241</c:v>
                </c:pt>
                <c:pt idx="694">
                  <c:v>405.03875968992241</c:v>
                </c:pt>
                <c:pt idx="695">
                  <c:v>405.03875968992241</c:v>
                </c:pt>
                <c:pt idx="696">
                  <c:v>405.03875968992241</c:v>
                </c:pt>
                <c:pt idx="697">
                  <c:v>405.03875968992241</c:v>
                </c:pt>
                <c:pt idx="698">
                  <c:v>405.03875968992241</c:v>
                </c:pt>
                <c:pt idx="699">
                  <c:v>405.03875968992241</c:v>
                </c:pt>
                <c:pt idx="700">
                  <c:v>405.03875968992241</c:v>
                </c:pt>
                <c:pt idx="701">
                  <c:v>405.03875968992241</c:v>
                </c:pt>
                <c:pt idx="702">
                  <c:v>405.03875968992241</c:v>
                </c:pt>
                <c:pt idx="703">
                  <c:v>405.03875968992241</c:v>
                </c:pt>
                <c:pt idx="704">
                  <c:v>405.03875968992241</c:v>
                </c:pt>
                <c:pt idx="705">
                  <c:v>405.03875968992241</c:v>
                </c:pt>
                <c:pt idx="706">
                  <c:v>405.03875968992241</c:v>
                </c:pt>
                <c:pt idx="707">
                  <c:v>405.03875968992241</c:v>
                </c:pt>
                <c:pt idx="708">
                  <c:v>405.03875968992241</c:v>
                </c:pt>
                <c:pt idx="709">
                  <c:v>405.03875968992241</c:v>
                </c:pt>
                <c:pt idx="710">
                  <c:v>405.03875968992241</c:v>
                </c:pt>
                <c:pt idx="711">
                  <c:v>405.03875968992241</c:v>
                </c:pt>
                <c:pt idx="712">
                  <c:v>405.03875968992241</c:v>
                </c:pt>
                <c:pt idx="713">
                  <c:v>405.03875968992241</c:v>
                </c:pt>
                <c:pt idx="714">
                  <c:v>405.03875968992241</c:v>
                </c:pt>
                <c:pt idx="715">
                  <c:v>405.03875968992241</c:v>
                </c:pt>
                <c:pt idx="716">
                  <c:v>405.03875968992241</c:v>
                </c:pt>
                <c:pt idx="717">
                  <c:v>405.03875968992241</c:v>
                </c:pt>
                <c:pt idx="718">
                  <c:v>405.03875968992241</c:v>
                </c:pt>
                <c:pt idx="719">
                  <c:v>405.03875968992241</c:v>
                </c:pt>
                <c:pt idx="720">
                  <c:v>405.03875968992241</c:v>
                </c:pt>
                <c:pt idx="721">
                  <c:v>405.03875968992241</c:v>
                </c:pt>
                <c:pt idx="722">
                  <c:v>405.03875968992241</c:v>
                </c:pt>
                <c:pt idx="723">
                  <c:v>405.03875968992241</c:v>
                </c:pt>
                <c:pt idx="724">
                  <c:v>405.03875968992241</c:v>
                </c:pt>
                <c:pt idx="725">
                  <c:v>405.03875968992241</c:v>
                </c:pt>
                <c:pt idx="726">
                  <c:v>405.03875968992241</c:v>
                </c:pt>
                <c:pt idx="727">
                  <c:v>405.03875968992241</c:v>
                </c:pt>
                <c:pt idx="728">
                  <c:v>405.03875968992241</c:v>
                </c:pt>
                <c:pt idx="729">
                  <c:v>405.03875968992241</c:v>
                </c:pt>
                <c:pt idx="730">
                  <c:v>405.03875968992241</c:v>
                </c:pt>
                <c:pt idx="731">
                  <c:v>405.03875968992241</c:v>
                </c:pt>
                <c:pt idx="732">
                  <c:v>405.03875968992241</c:v>
                </c:pt>
                <c:pt idx="733">
                  <c:v>405.03875968992241</c:v>
                </c:pt>
                <c:pt idx="734">
                  <c:v>405.03875968992241</c:v>
                </c:pt>
                <c:pt idx="735">
                  <c:v>405.03875968992241</c:v>
                </c:pt>
                <c:pt idx="736">
                  <c:v>405.03875968992241</c:v>
                </c:pt>
                <c:pt idx="737">
                  <c:v>405.03875968992241</c:v>
                </c:pt>
                <c:pt idx="738">
                  <c:v>405.03875968992241</c:v>
                </c:pt>
                <c:pt idx="739">
                  <c:v>405.03875968992241</c:v>
                </c:pt>
                <c:pt idx="740">
                  <c:v>405.03875968992241</c:v>
                </c:pt>
                <c:pt idx="741">
                  <c:v>405.03875968992241</c:v>
                </c:pt>
                <c:pt idx="742">
                  <c:v>405.03875968992241</c:v>
                </c:pt>
                <c:pt idx="743">
                  <c:v>405.03875968992241</c:v>
                </c:pt>
                <c:pt idx="744">
                  <c:v>405.03875968992241</c:v>
                </c:pt>
                <c:pt idx="745">
                  <c:v>405.03875968992241</c:v>
                </c:pt>
                <c:pt idx="746">
                  <c:v>405.03875968992241</c:v>
                </c:pt>
                <c:pt idx="747">
                  <c:v>405.03875968992241</c:v>
                </c:pt>
                <c:pt idx="748">
                  <c:v>405.03875968992241</c:v>
                </c:pt>
                <c:pt idx="749">
                  <c:v>405.03875968992241</c:v>
                </c:pt>
                <c:pt idx="750">
                  <c:v>405.03875968992241</c:v>
                </c:pt>
                <c:pt idx="751">
                  <c:v>405.03875968992241</c:v>
                </c:pt>
                <c:pt idx="752">
                  <c:v>405.03875968992241</c:v>
                </c:pt>
                <c:pt idx="753">
                  <c:v>405.03875968992241</c:v>
                </c:pt>
                <c:pt idx="754">
                  <c:v>405.03875968992241</c:v>
                </c:pt>
                <c:pt idx="755">
                  <c:v>405.03875968992241</c:v>
                </c:pt>
                <c:pt idx="756">
                  <c:v>405.03875968992241</c:v>
                </c:pt>
                <c:pt idx="757">
                  <c:v>405.03875968992241</c:v>
                </c:pt>
                <c:pt idx="758">
                  <c:v>405.03875968992241</c:v>
                </c:pt>
                <c:pt idx="759">
                  <c:v>405.03875968992241</c:v>
                </c:pt>
                <c:pt idx="760">
                  <c:v>405.03875968992241</c:v>
                </c:pt>
                <c:pt idx="761">
                  <c:v>405.03875968992241</c:v>
                </c:pt>
                <c:pt idx="762">
                  <c:v>405.03875968992241</c:v>
                </c:pt>
                <c:pt idx="763">
                  <c:v>405.03875968992241</c:v>
                </c:pt>
                <c:pt idx="764">
                  <c:v>405.03875968992241</c:v>
                </c:pt>
                <c:pt idx="765">
                  <c:v>405.03875968992241</c:v>
                </c:pt>
                <c:pt idx="766">
                  <c:v>405.03875968992241</c:v>
                </c:pt>
                <c:pt idx="767">
                  <c:v>405.03875968992241</c:v>
                </c:pt>
                <c:pt idx="768">
                  <c:v>405.03875968992241</c:v>
                </c:pt>
                <c:pt idx="769">
                  <c:v>405.03875968992241</c:v>
                </c:pt>
                <c:pt idx="770">
                  <c:v>405.03875968992241</c:v>
                </c:pt>
                <c:pt idx="771">
                  <c:v>405.03875968992241</c:v>
                </c:pt>
                <c:pt idx="772">
                  <c:v>405.03875968992241</c:v>
                </c:pt>
                <c:pt idx="773">
                  <c:v>405.03875968992241</c:v>
                </c:pt>
                <c:pt idx="774">
                  <c:v>405.03875968992241</c:v>
                </c:pt>
                <c:pt idx="775">
                  <c:v>405.03875968992241</c:v>
                </c:pt>
                <c:pt idx="776">
                  <c:v>405.03875968992241</c:v>
                </c:pt>
                <c:pt idx="777">
                  <c:v>405.03875968992241</c:v>
                </c:pt>
                <c:pt idx="778">
                  <c:v>405.03875968992241</c:v>
                </c:pt>
                <c:pt idx="779">
                  <c:v>405.03875968992241</c:v>
                </c:pt>
                <c:pt idx="780">
                  <c:v>405.03875968992241</c:v>
                </c:pt>
                <c:pt idx="781">
                  <c:v>405.03875968992241</c:v>
                </c:pt>
                <c:pt idx="782">
                  <c:v>405.03875968992241</c:v>
                </c:pt>
                <c:pt idx="783">
                  <c:v>405.03875968992241</c:v>
                </c:pt>
                <c:pt idx="784">
                  <c:v>405.03875968992241</c:v>
                </c:pt>
                <c:pt idx="785">
                  <c:v>405.03875968992241</c:v>
                </c:pt>
                <c:pt idx="786">
                  <c:v>405.03875968992241</c:v>
                </c:pt>
                <c:pt idx="787">
                  <c:v>405.03875968992241</c:v>
                </c:pt>
                <c:pt idx="788">
                  <c:v>405.03875968992241</c:v>
                </c:pt>
                <c:pt idx="789">
                  <c:v>405.03875968992241</c:v>
                </c:pt>
                <c:pt idx="790">
                  <c:v>405.03875968992241</c:v>
                </c:pt>
                <c:pt idx="791">
                  <c:v>405.03875968992241</c:v>
                </c:pt>
                <c:pt idx="792">
                  <c:v>405.03875968992241</c:v>
                </c:pt>
                <c:pt idx="793">
                  <c:v>405.03875968992241</c:v>
                </c:pt>
                <c:pt idx="794">
                  <c:v>405.03875968992241</c:v>
                </c:pt>
                <c:pt idx="795">
                  <c:v>405.03875968992241</c:v>
                </c:pt>
                <c:pt idx="796">
                  <c:v>405.03875968992241</c:v>
                </c:pt>
                <c:pt idx="797">
                  <c:v>405.03875968992241</c:v>
                </c:pt>
                <c:pt idx="798">
                  <c:v>405.03875968992241</c:v>
                </c:pt>
                <c:pt idx="799">
                  <c:v>405.03875968992241</c:v>
                </c:pt>
                <c:pt idx="800">
                  <c:v>405.03875968992241</c:v>
                </c:pt>
                <c:pt idx="801">
                  <c:v>405.03875968992241</c:v>
                </c:pt>
                <c:pt idx="802">
                  <c:v>405.03875968992241</c:v>
                </c:pt>
                <c:pt idx="803">
                  <c:v>405.03875968992241</c:v>
                </c:pt>
                <c:pt idx="804">
                  <c:v>405.03875968992241</c:v>
                </c:pt>
                <c:pt idx="805">
                  <c:v>405.03875968992241</c:v>
                </c:pt>
                <c:pt idx="806">
                  <c:v>405.03875968992241</c:v>
                </c:pt>
                <c:pt idx="807">
                  <c:v>405.03875968992241</c:v>
                </c:pt>
                <c:pt idx="808">
                  <c:v>405.03875968992241</c:v>
                </c:pt>
                <c:pt idx="809">
                  <c:v>405.03875968992241</c:v>
                </c:pt>
                <c:pt idx="810">
                  <c:v>405.03875968992241</c:v>
                </c:pt>
                <c:pt idx="811">
                  <c:v>405.03875968992241</c:v>
                </c:pt>
                <c:pt idx="812">
                  <c:v>405.03875968992241</c:v>
                </c:pt>
                <c:pt idx="813">
                  <c:v>405.03875968992241</c:v>
                </c:pt>
                <c:pt idx="814">
                  <c:v>405.03875968992241</c:v>
                </c:pt>
                <c:pt idx="815">
                  <c:v>405.03875968992241</c:v>
                </c:pt>
                <c:pt idx="816">
                  <c:v>405.03875968992241</c:v>
                </c:pt>
                <c:pt idx="817">
                  <c:v>405.03875968992241</c:v>
                </c:pt>
                <c:pt idx="818">
                  <c:v>405.03875968992241</c:v>
                </c:pt>
                <c:pt idx="819">
                  <c:v>405.03875968992241</c:v>
                </c:pt>
                <c:pt idx="820">
                  <c:v>405.03875968992241</c:v>
                </c:pt>
                <c:pt idx="821">
                  <c:v>405.03875968992241</c:v>
                </c:pt>
                <c:pt idx="822">
                  <c:v>405.03875968992241</c:v>
                </c:pt>
                <c:pt idx="823">
                  <c:v>405.03875968992241</c:v>
                </c:pt>
                <c:pt idx="824">
                  <c:v>405.03875968992241</c:v>
                </c:pt>
                <c:pt idx="825">
                  <c:v>405.03875968992241</c:v>
                </c:pt>
                <c:pt idx="826">
                  <c:v>405.03875968992241</c:v>
                </c:pt>
                <c:pt idx="827">
                  <c:v>405.03875968992241</c:v>
                </c:pt>
                <c:pt idx="828">
                  <c:v>405.03875968992241</c:v>
                </c:pt>
                <c:pt idx="829">
                  <c:v>405.03875968992241</c:v>
                </c:pt>
                <c:pt idx="830">
                  <c:v>405.03875968992241</c:v>
                </c:pt>
                <c:pt idx="831">
                  <c:v>405.03875968992241</c:v>
                </c:pt>
                <c:pt idx="832">
                  <c:v>405.03875968992241</c:v>
                </c:pt>
                <c:pt idx="833">
                  <c:v>405.03875968992241</c:v>
                </c:pt>
                <c:pt idx="834">
                  <c:v>405.03875968992241</c:v>
                </c:pt>
                <c:pt idx="835">
                  <c:v>405.03875968992241</c:v>
                </c:pt>
                <c:pt idx="836">
                  <c:v>405.03875968992241</c:v>
                </c:pt>
                <c:pt idx="837">
                  <c:v>405.03875968992241</c:v>
                </c:pt>
                <c:pt idx="838">
                  <c:v>405.03875968992241</c:v>
                </c:pt>
                <c:pt idx="839">
                  <c:v>405.03875968992241</c:v>
                </c:pt>
                <c:pt idx="840">
                  <c:v>405.03875968992241</c:v>
                </c:pt>
                <c:pt idx="841">
                  <c:v>405.03875968992241</c:v>
                </c:pt>
                <c:pt idx="842">
                  <c:v>405.03875968992241</c:v>
                </c:pt>
                <c:pt idx="843">
                  <c:v>405.03875968992241</c:v>
                </c:pt>
                <c:pt idx="844">
                  <c:v>405.03875968992241</c:v>
                </c:pt>
                <c:pt idx="845">
                  <c:v>405.03875968992241</c:v>
                </c:pt>
                <c:pt idx="846">
                  <c:v>405.03875968992241</c:v>
                </c:pt>
                <c:pt idx="847">
                  <c:v>405.03875968992241</c:v>
                </c:pt>
                <c:pt idx="848">
                  <c:v>405.03875968992241</c:v>
                </c:pt>
                <c:pt idx="849">
                  <c:v>405.03875968992241</c:v>
                </c:pt>
                <c:pt idx="850">
                  <c:v>405.03875968992241</c:v>
                </c:pt>
                <c:pt idx="851">
                  <c:v>405.03875968992241</c:v>
                </c:pt>
                <c:pt idx="852">
                  <c:v>405.03875968992241</c:v>
                </c:pt>
                <c:pt idx="853">
                  <c:v>405.03875968992241</c:v>
                </c:pt>
                <c:pt idx="854">
                  <c:v>405.03875968992241</c:v>
                </c:pt>
                <c:pt idx="855">
                  <c:v>405.03875968992241</c:v>
                </c:pt>
                <c:pt idx="856">
                  <c:v>405.03875968992241</c:v>
                </c:pt>
                <c:pt idx="857">
                  <c:v>405.03875968992241</c:v>
                </c:pt>
                <c:pt idx="858">
                  <c:v>405.03875968992241</c:v>
                </c:pt>
                <c:pt idx="859">
                  <c:v>405.03875968992241</c:v>
                </c:pt>
                <c:pt idx="860">
                  <c:v>405.03875968992241</c:v>
                </c:pt>
                <c:pt idx="861">
                  <c:v>405.03875968992241</c:v>
                </c:pt>
                <c:pt idx="862">
                  <c:v>405.03875968992241</c:v>
                </c:pt>
                <c:pt idx="863">
                  <c:v>409.30232558139534</c:v>
                </c:pt>
                <c:pt idx="864">
                  <c:v>405.03875968992241</c:v>
                </c:pt>
                <c:pt idx="865">
                  <c:v>409.30232558139534</c:v>
                </c:pt>
                <c:pt idx="866">
                  <c:v>405.03875968992241</c:v>
                </c:pt>
                <c:pt idx="867">
                  <c:v>405.03875968992241</c:v>
                </c:pt>
                <c:pt idx="868">
                  <c:v>405.03875968992241</c:v>
                </c:pt>
                <c:pt idx="869">
                  <c:v>405.03875968992241</c:v>
                </c:pt>
                <c:pt idx="870">
                  <c:v>405.03875968992241</c:v>
                </c:pt>
                <c:pt idx="871">
                  <c:v>409.30232558139534</c:v>
                </c:pt>
                <c:pt idx="872">
                  <c:v>405.03875968992241</c:v>
                </c:pt>
                <c:pt idx="873">
                  <c:v>405.03875968992241</c:v>
                </c:pt>
                <c:pt idx="874">
                  <c:v>405.03875968992241</c:v>
                </c:pt>
                <c:pt idx="875">
                  <c:v>405.03875968992241</c:v>
                </c:pt>
                <c:pt idx="876">
                  <c:v>405.03875968992241</c:v>
                </c:pt>
                <c:pt idx="877">
                  <c:v>405.03875968992241</c:v>
                </c:pt>
                <c:pt idx="878">
                  <c:v>405.03875968992241</c:v>
                </c:pt>
                <c:pt idx="879">
                  <c:v>405.03875968992241</c:v>
                </c:pt>
                <c:pt idx="880">
                  <c:v>405.03875968992241</c:v>
                </c:pt>
                <c:pt idx="881">
                  <c:v>400.38759689922477</c:v>
                </c:pt>
                <c:pt idx="882">
                  <c:v>400.38759689922477</c:v>
                </c:pt>
                <c:pt idx="883">
                  <c:v>395.73643410852713</c:v>
                </c:pt>
                <c:pt idx="884">
                  <c:v>391.47286821705421</c:v>
                </c:pt>
                <c:pt idx="885">
                  <c:v>391.47286821705421</c:v>
                </c:pt>
                <c:pt idx="886">
                  <c:v>386.82170542635657</c:v>
                </c:pt>
                <c:pt idx="887">
                  <c:v>382.55813953488365</c:v>
                </c:pt>
                <c:pt idx="888">
                  <c:v>378.29457364341084</c:v>
                </c:pt>
                <c:pt idx="889">
                  <c:v>378.29457364341084</c:v>
                </c:pt>
                <c:pt idx="890">
                  <c:v>373.6434108527132</c:v>
                </c:pt>
                <c:pt idx="891">
                  <c:v>373.6434108527132</c:v>
                </c:pt>
                <c:pt idx="892">
                  <c:v>369.37984496124028</c:v>
                </c:pt>
                <c:pt idx="893">
                  <c:v>369.37984496124028</c:v>
                </c:pt>
                <c:pt idx="894">
                  <c:v>364.72868217054264</c:v>
                </c:pt>
                <c:pt idx="895">
                  <c:v>364.72868217054264</c:v>
                </c:pt>
                <c:pt idx="896">
                  <c:v>364.72868217054264</c:v>
                </c:pt>
                <c:pt idx="897">
                  <c:v>360.07751937984489</c:v>
                </c:pt>
                <c:pt idx="898">
                  <c:v>360.07751937984489</c:v>
                </c:pt>
                <c:pt idx="899">
                  <c:v>360.07751937984489</c:v>
                </c:pt>
                <c:pt idx="900">
                  <c:v>355.81395348837208</c:v>
                </c:pt>
                <c:pt idx="901">
                  <c:v>355.81395348837208</c:v>
                </c:pt>
                <c:pt idx="902">
                  <c:v>355.81395348837208</c:v>
                </c:pt>
                <c:pt idx="903">
                  <c:v>355.81395348837208</c:v>
                </c:pt>
                <c:pt idx="904">
                  <c:v>355.81395348837208</c:v>
                </c:pt>
                <c:pt idx="905">
                  <c:v>351.16279069767444</c:v>
                </c:pt>
                <c:pt idx="906">
                  <c:v>351.16279069767444</c:v>
                </c:pt>
                <c:pt idx="907">
                  <c:v>351.16279069767444</c:v>
                </c:pt>
                <c:pt idx="908">
                  <c:v>351.16279069767444</c:v>
                </c:pt>
                <c:pt idx="909">
                  <c:v>351.16279069767444</c:v>
                </c:pt>
                <c:pt idx="910">
                  <c:v>351.16279069767444</c:v>
                </c:pt>
                <c:pt idx="911">
                  <c:v>346.89922480620152</c:v>
                </c:pt>
                <c:pt idx="912">
                  <c:v>346.89922480620152</c:v>
                </c:pt>
                <c:pt idx="913">
                  <c:v>346.89922480620152</c:v>
                </c:pt>
                <c:pt idx="914">
                  <c:v>346.89922480620152</c:v>
                </c:pt>
                <c:pt idx="915">
                  <c:v>346.89922480620152</c:v>
                </c:pt>
                <c:pt idx="916">
                  <c:v>346.89922480620152</c:v>
                </c:pt>
                <c:pt idx="917">
                  <c:v>346.89922480620152</c:v>
                </c:pt>
                <c:pt idx="918">
                  <c:v>346.89922480620152</c:v>
                </c:pt>
                <c:pt idx="919">
                  <c:v>346.89922480620152</c:v>
                </c:pt>
                <c:pt idx="920">
                  <c:v>346.89922480620152</c:v>
                </c:pt>
                <c:pt idx="921">
                  <c:v>346.89922480620152</c:v>
                </c:pt>
                <c:pt idx="922">
                  <c:v>342.63565891472865</c:v>
                </c:pt>
                <c:pt idx="923">
                  <c:v>342.63565891472865</c:v>
                </c:pt>
                <c:pt idx="924">
                  <c:v>342.63565891472865</c:v>
                </c:pt>
                <c:pt idx="925">
                  <c:v>342.63565891472865</c:v>
                </c:pt>
                <c:pt idx="926">
                  <c:v>342.63565891472865</c:v>
                </c:pt>
                <c:pt idx="927">
                  <c:v>342.63565891472865</c:v>
                </c:pt>
                <c:pt idx="928">
                  <c:v>342.63565891472865</c:v>
                </c:pt>
                <c:pt idx="929">
                  <c:v>342.63565891472865</c:v>
                </c:pt>
                <c:pt idx="930">
                  <c:v>342.63565891472865</c:v>
                </c:pt>
                <c:pt idx="931">
                  <c:v>342.63565891472865</c:v>
                </c:pt>
                <c:pt idx="932">
                  <c:v>342.63565891472865</c:v>
                </c:pt>
                <c:pt idx="933">
                  <c:v>342.63565891472865</c:v>
                </c:pt>
                <c:pt idx="934">
                  <c:v>342.63565891472865</c:v>
                </c:pt>
                <c:pt idx="935">
                  <c:v>342.63565891472865</c:v>
                </c:pt>
                <c:pt idx="936">
                  <c:v>342.63565891472865</c:v>
                </c:pt>
                <c:pt idx="937">
                  <c:v>342.63565891472865</c:v>
                </c:pt>
                <c:pt idx="938">
                  <c:v>342.63565891472865</c:v>
                </c:pt>
                <c:pt idx="939">
                  <c:v>342.63565891472865</c:v>
                </c:pt>
                <c:pt idx="940">
                  <c:v>342.63565891472865</c:v>
                </c:pt>
                <c:pt idx="941">
                  <c:v>342.63565891472865</c:v>
                </c:pt>
                <c:pt idx="942">
                  <c:v>342.63565891472865</c:v>
                </c:pt>
                <c:pt idx="943">
                  <c:v>342.63565891472865</c:v>
                </c:pt>
                <c:pt idx="944">
                  <c:v>342.63565891472865</c:v>
                </c:pt>
                <c:pt idx="945">
                  <c:v>342.63565891472865</c:v>
                </c:pt>
                <c:pt idx="946">
                  <c:v>342.63565891472865</c:v>
                </c:pt>
                <c:pt idx="947">
                  <c:v>342.63565891472865</c:v>
                </c:pt>
                <c:pt idx="948">
                  <c:v>342.63565891472865</c:v>
                </c:pt>
                <c:pt idx="949">
                  <c:v>342.63565891472865</c:v>
                </c:pt>
                <c:pt idx="950">
                  <c:v>342.63565891472865</c:v>
                </c:pt>
                <c:pt idx="951">
                  <c:v>342.63565891472865</c:v>
                </c:pt>
                <c:pt idx="952">
                  <c:v>342.63565891472865</c:v>
                </c:pt>
                <c:pt idx="953">
                  <c:v>342.63565891472865</c:v>
                </c:pt>
                <c:pt idx="954">
                  <c:v>342.63565891472865</c:v>
                </c:pt>
                <c:pt idx="955">
                  <c:v>342.63565891472865</c:v>
                </c:pt>
                <c:pt idx="956">
                  <c:v>342.63565891472865</c:v>
                </c:pt>
                <c:pt idx="957">
                  <c:v>337.98449612403101</c:v>
                </c:pt>
                <c:pt idx="958">
                  <c:v>337.98449612403101</c:v>
                </c:pt>
                <c:pt idx="959">
                  <c:v>342.63565891472865</c:v>
                </c:pt>
                <c:pt idx="960">
                  <c:v>337.98449612403101</c:v>
                </c:pt>
                <c:pt idx="961">
                  <c:v>342.63565891472865</c:v>
                </c:pt>
                <c:pt idx="962">
                  <c:v>337.98449612403101</c:v>
                </c:pt>
                <c:pt idx="963">
                  <c:v>342.63565891472865</c:v>
                </c:pt>
                <c:pt idx="964">
                  <c:v>337.98449612403101</c:v>
                </c:pt>
                <c:pt idx="965">
                  <c:v>337.98449612403101</c:v>
                </c:pt>
                <c:pt idx="966">
                  <c:v>337.98449612403101</c:v>
                </c:pt>
                <c:pt idx="967">
                  <c:v>337.98449612403101</c:v>
                </c:pt>
                <c:pt idx="968">
                  <c:v>337.98449612403101</c:v>
                </c:pt>
                <c:pt idx="969">
                  <c:v>337.98449612403101</c:v>
                </c:pt>
                <c:pt idx="970">
                  <c:v>342.63565891472865</c:v>
                </c:pt>
                <c:pt idx="971">
                  <c:v>337.98449612403101</c:v>
                </c:pt>
                <c:pt idx="972">
                  <c:v>337.98449612403101</c:v>
                </c:pt>
                <c:pt idx="973">
                  <c:v>337.98449612403101</c:v>
                </c:pt>
                <c:pt idx="974">
                  <c:v>337.98449612403101</c:v>
                </c:pt>
                <c:pt idx="975">
                  <c:v>337.98449612403101</c:v>
                </c:pt>
                <c:pt idx="976">
                  <c:v>337.98449612403101</c:v>
                </c:pt>
                <c:pt idx="977">
                  <c:v>337.98449612403101</c:v>
                </c:pt>
                <c:pt idx="978">
                  <c:v>337.98449612403101</c:v>
                </c:pt>
                <c:pt idx="979">
                  <c:v>337.98449612403101</c:v>
                </c:pt>
                <c:pt idx="980">
                  <c:v>337.98449612403101</c:v>
                </c:pt>
                <c:pt idx="981">
                  <c:v>337.98449612403101</c:v>
                </c:pt>
                <c:pt idx="982">
                  <c:v>337.98449612403101</c:v>
                </c:pt>
                <c:pt idx="983">
                  <c:v>337.98449612403101</c:v>
                </c:pt>
                <c:pt idx="984">
                  <c:v>337.98449612403101</c:v>
                </c:pt>
                <c:pt idx="985">
                  <c:v>337.98449612403101</c:v>
                </c:pt>
                <c:pt idx="986">
                  <c:v>337.98449612403101</c:v>
                </c:pt>
                <c:pt idx="987">
                  <c:v>337.98449612403101</c:v>
                </c:pt>
                <c:pt idx="988">
                  <c:v>337.98449612403101</c:v>
                </c:pt>
                <c:pt idx="989">
                  <c:v>337.98449612403101</c:v>
                </c:pt>
                <c:pt idx="990">
                  <c:v>337.98449612403101</c:v>
                </c:pt>
                <c:pt idx="991">
                  <c:v>337.98449612403101</c:v>
                </c:pt>
                <c:pt idx="992">
                  <c:v>337.98449612403101</c:v>
                </c:pt>
                <c:pt idx="993">
                  <c:v>337.98449612403101</c:v>
                </c:pt>
                <c:pt idx="994">
                  <c:v>337.98449612403101</c:v>
                </c:pt>
                <c:pt idx="995">
                  <c:v>337.98449612403101</c:v>
                </c:pt>
                <c:pt idx="996">
                  <c:v>337.98449612403101</c:v>
                </c:pt>
                <c:pt idx="997">
                  <c:v>337.98449612403101</c:v>
                </c:pt>
                <c:pt idx="998">
                  <c:v>333.72093023255809</c:v>
                </c:pt>
                <c:pt idx="999">
                  <c:v>329.06976744186045</c:v>
                </c:pt>
                <c:pt idx="1000">
                  <c:v>324.80620155038758</c:v>
                </c:pt>
                <c:pt idx="1001">
                  <c:v>320.15503875968989</c:v>
                </c:pt>
                <c:pt idx="1002">
                  <c:v>315.50387596899225</c:v>
                </c:pt>
                <c:pt idx="1003">
                  <c:v>311.24031007751933</c:v>
                </c:pt>
                <c:pt idx="1004">
                  <c:v>306.97674418604652</c:v>
                </c:pt>
                <c:pt idx="1005">
                  <c:v>306.97674418604652</c:v>
                </c:pt>
                <c:pt idx="1006">
                  <c:v>302.32558139534882</c:v>
                </c:pt>
                <c:pt idx="1007">
                  <c:v>302.32558139534882</c:v>
                </c:pt>
                <c:pt idx="1008">
                  <c:v>297.67441860465112</c:v>
                </c:pt>
                <c:pt idx="1009">
                  <c:v>293.41085271317831</c:v>
                </c:pt>
                <c:pt idx="1010">
                  <c:v>293.41085271317831</c:v>
                </c:pt>
                <c:pt idx="1011">
                  <c:v>289.14728682170539</c:v>
                </c:pt>
                <c:pt idx="1012">
                  <c:v>289.14728682170539</c:v>
                </c:pt>
                <c:pt idx="1013">
                  <c:v>289.14728682170539</c:v>
                </c:pt>
                <c:pt idx="1014">
                  <c:v>284.49612403100775</c:v>
                </c:pt>
                <c:pt idx="1015">
                  <c:v>284.49612403100775</c:v>
                </c:pt>
                <c:pt idx="1016">
                  <c:v>284.49612403100775</c:v>
                </c:pt>
                <c:pt idx="1017">
                  <c:v>279.84496124031006</c:v>
                </c:pt>
                <c:pt idx="1018">
                  <c:v>279.84496124031006</c:v>
                </c:pt>
                <c:pt idx="1019">
                  <c:v>279.84496124031006</c:v>
                </c:pt>
                <c:pt idx="1020">
                  <c:v>279.84496124031006</c:v>
                </c:pt>
                <c:pt idx="1021">
                  <c:v>275.58139534883719</c:v>
                </c:pt>
                <c:pt idx="1022">
                  <c:v>275.58139534883719</c:v>
                </c:pt>
                <c:pt idx="1023">
                  <c:v>275.58139534883719</c:v>
                </c:pt>
                <c:pt idx="1024">
                  <c:v>275.58139534883719</c:v>
                </c:pt>
                <c:pt idx="1025">
                  <c:v>275.58139534883719</c:v>
                </c:pt>
                <c:pt idx="1026">
                  <c:v>271.31782945736433</c:v>
                </c:pt>
                <c:pt idx="1027">
                  <c:v>271.31782945736433</c:v>
                </c:pt>
                <c:pt idx="1028">
                  <c:v>271.31782945736433</c:v>
                </c:pt>
                <c:pt idx="1029">
                  <c:v>271.31782945736433</c:v>
                </c:pt>
                <c:pt idx="1030">
                  <c:v>271.31782945736433</c:v>
                </c:pt>
                <c:pt idx="1031">
                  <c:v>271.31782945736433</c:v>
                </c:pt>
                <c:pt idx="1032">
                  <c:v>271.31782945736433</c:v>
                </c:pt>
                <c:pt idx="1033">
                  <c:v>271.31782945736433</c:v>
                </c:pt>
                <c:pt idx="1034">
                  <c:v>271.31782945736433</c:v>
                </c:pt>
                <c:pt idx="1035">
                  <c:v>266.66666666666663</c:v>
                </c:pt>
                <c:pt idx="1036">
                  <c:v>266.66666666666663</c:v>
                </c:pt>
                <c:pt idx="1037">
                  <c:v>266.66666666666663</c:v>
                </c:pt>
                <c:pt idx="1038">
                  <c:v>266.66666666666663</c:v>
                </c:pt>
                <c:pt idx="1039">
                  <c:v>266.66666666666663</c:v>
                </c:pt>
                <c:pt idx="1040">
                  <c:v>266.66666666666663</c:v>
                </c:pt>
                <c:pt idx="1041">
                  <c:v>266.66666666666663</c:v>
                </c:pt>
                <c:pt idx="1042">
                  <c:v>266.66666666666663</c:v>
                </c:pt>
                <c:pt idx="1043">
                  <c:v>266.66666666666663</c:v>
                </c:pt>
                <c:pt idx="1044">
                  <c:v>266.66666666666663</c:v>
                </c:pt>
                <c:pt idx="1045">
                  <c:v>266.66666666666663</c:v>
                </c:pt>
                <c:pt idx="1046">
                  <c:v>266.66666666666663</c:v>
                </c:pt>
                <c:pt idx="1047">
                  <c:v>266.66666666666663</c:v>
                </c:pt>
                <c:pt idx="1048">
                  <c:v>266.66666666666663</c:v>
                </c:pt>
                <c:pt idx="1049">
                  <c:v>266.66666666666663</c:v>
                </c:pt>
                <c:pt idx="1050">
                  <c:v>262.01550387596899</c:v>
                </c:pt>
                <c:pt idx="1051">
                  <c:v>266.66666666666663</c:v>
                </c:pt>
                <c:pt idx="1052">
                  <c:v>262.01550387596899</c:v>
                </c:pt>
                <c:pt idx="1053">
                  <c:v>262.01550387596899</c:v>
                </c:pt>
                <c:pt idx="1054">
                  <c:v>262.01550387596899</c:v>
                </c:pt>
                <c:pt idx="1055">
                  <c:v>262.01550387596899</c:v>
                </c:pt>
                <c:pt idx="1056">
                  <c:v>262.01550387596899</c:v>
                </c:pt>
                <c:pt idx="1057">
                  <c:v>262.01550387596899</c:v>
                </c:pt>
                <c:pt idx="1058">
                  <c:v>262.01550387596899</c:v>
                </c:pt>
                <c:pt idx="1059">
                  <c:v>262.01550387596899</c:v>
                </c:pt>
                <c:pt idx="1060">
                  <c:v>262.01550387596899</c:v>
                </c:pt>
                <c:pt idx="1061">
                  <c:v>262.01550387596899</c:v>
                </c:pt>
                <c:pt idx="1062">
                  <c:v>262.01550387596899</c:v>
                </c:pt>
                <c:pt idx="1063">
                  <c:v>262.01550387596899</c:v>
                </c:pt>
                <c:pt idx="1064">
                  <c:v>262.01550387596899</c:v>
                </c:pt>
                <c:pt idx="1065">
                  <c:v>262.01550387596899</c:v>
                </c:pt>
                <c:pt idx="1066">
                  <c:v>262.01550387596899</c:v>
                </c:pt>
                <c:pt idx="1067">
                  <c:v>262.01550387596899</c:v>
                </c:pt>
                <c:pt idx="1068">
                  <c:v>262.01550387596899</c:v>
                </c:pt>
                <c:pt idx="1069">
                  <c:v>262.01550387596899</c:v>
                </c:pt>
                <c:pt idx="1070">
                  <c:v>262.01550387596899</c:v>
                </c:pt>
                <c:pt idx="1071">
                  <c:v>262.01550387596899</c:v>
                </c:pt>
                <c:pt idx="1072">
                  <c:v>262.01550387596899</c:v>
                </c:pt>
                <c:pt idx="1073">
                  <c:v>262.01550387596899</c:v>
                </c:pt>
                <c:pt idx="1074">
                  <c:v>262.01550387596899</c:v>
                </c:pt>
                <c:pt idx="1075">
                  <c:v>262.01550387596899</c:v>
                </c:pt>
                <c:pt idx="1076">
                  <c:v>262.01550387596899</c:v>
                </c:pt>
                <c:pt idx="1077">
                  <c:v>262.01550387596899</c:v>
                </c:pt>
                <c:pt idx="1078">
                  <c:v>262.01550387596899</c:v>
                </c:pt>
                <c:pt idx="1079">
                  <c:v>262.01550387596899</c:v>
                </c:pt>
                <c:pt idx="1080">
                  <c:v>262.01550387596899</c:v>
                </c:pt>
                <c:pt idx="1081">
                  <c:v>262.01550387596899</c:v>
                </c:pt>
                <c:pt idx="1082">
                  <c:v>262.01550387596899</c:v>
                </c:pt>
                <c:pt idx="1083">
                  <c:v>262.01550387596899</c:v>
                </c:pt>
                <c:pt idx="1084">
                  <c:v>262.01550387596899</c:v>
                </c:pt>
                <c:pt idx="1085">
                  <c:v>262.01550387596899</c:v>
                </c:pt>
                <c:pt idx="1086">
                  <c:v>262.01550387596899</c:v>
                </c:pt>
                <c:pt idx="1087">
                  <c:v>262.01550387596899</c:v>
                </c:pt>
                <c:pt idx="1088">
                  <c:v>257.75193798449612</c:v>
                </c:pt>
                <c:pt idx="1089">
                  <c:v>253.48837209302323</c:v>
                </c:pt>
                <c:pt idx="1090">
                  <c:v>248.83720930232556</c:v>
                </c:pt>
                <c:pt idx="1091">
                  <c:v>244.18604651162789</c:v>
                </c:pt>
                <c:pt idx="1092">
                  <c:v>239.92248062015503</c:v>
                </c:pt>
                <c:pt idx="1093">
                  <c:v>235.65891472868216</c:v>
                </c:pt>
                <c:pt idx="1094">
                  <c:v>231.00775193798449</c:v>
                </c:pt>
                <c:pt idx="1095">
                  <c:v>226.3565891472868</c:v>
                </c:pt>
                <c:pt idx="1096">
                  <c:v>226.3565891472868</c:v>
                </c:pt>
                <c:pt idx="1097">
                  <c:v>222.09302325581396</c:v>
                </c:pt>
                <c:pt idx="1098">
                  <c:v>217.82945736434107</c:v>
                </c:pt>
                <c:pt idx="1099">
                  <c:v>217.82945736434107</c:v>
                </c:pt>
                <c:pt idx="1100">
                  <c:v>213.1782945736434</c:v>
                </c:pt>
                <c:pt idx="1101">
                  <c:v>213.1782945736434</c:v>
                </c:pt>
                <c:pt idx="1102">
                  <c:v>208.52713178294573</c:v>
                </c:pt>
                <c:pt idx="1103">
                  <c:v>208.52713178294573</c:v>
                </c:pt>
                <c:pt idx="1104">
                  <c:v>204.26356589147284</c:v>
                </c:pt>
                <c:pt idx="1105">
                  <c:v>204.26356589147284</c:v>
                </c:pt>
                <c:pt idx="1106">
                  <c:v>200</c:v>
                </c:pt>
                <c:pt idx="1107">
                  <c:v>200</c:v>
                </c:pt>
                <c:pt idx="1108">
                  <c:v>200</c:v>
                </c:pt>
                <c:pt idx="1109">
                  <c:v>195.3488372093023</c:v>
                </c:pt>
                <c:pt idx="1110">
                  <c:v>195.3488372093023</c:v>
                </c:pt>
                <c:pt idx="1111">
                  <c:v>195.3488372093023</c:v>
                </c:pt>
                <c:pt idx="1112">
                  <c:v>195.3488372093023</c:v>
                </c:pt>
                <c:pt idx="1113">
                  <c:v>190.69767441860463</c:v>
                </c:pt>
                <c:pt idx="1114">
                  <c:v>190.69767441860463</c:v>
                </c:pt>
                <c:pt idx="1115">
                  <c:v>190.69767441860463</c:v>
                </c:pt>
                <c:pt idx="1116">
                  <c:v>190.69767441860463</c:v>
                </c:pt>
                <c:pt idx="1117">
                  <c:v>186.43410852713177</c:v>
                </c:pt>
                <c:pt idx="1118">
                  <c:v>186.43410852713177</c:v>
                </c:pt>
                <c:pt idx="1119">
                  <c:v>186.43410852713177</c:v>
                </c:pt>
                <c:pt idx="1120">
                  <c:v>186.43410852713177</c:v>
                </c:pt>
                <c:pt idx="1121">
                  <c:v>186.43410852713177</c:v>
                </c:pt>
                <c:pt idx="1122">
                  <c:v>186.43410852713177</c:v>
                </c:pt>
                <c:pt idx="1123">
                  <c:v>186.43410852713177</c:v>
                </c:pt>
                <c:pt idx="1124">
                  <c:v>182.1705426356589</c:v>
                </c:pt>
                <c:pt idx="1125">
                  <c:v>182.1705426356589</c:v>
                </c:pt>
                <c:pt idx="1126">
                  <c:v>182.1705426356589</c:v>
                </c:pt>
                <c:pt idx="1127">
                  <c:v>182.1705426356589</c:v>
                </c:pt>
                <c:pt idx="1128">
                  <c:v>182.1705426356589</c:v>
                </c:pt>
                <c:pt idx="1129">
                  <c:v>182.1705426356589</c:v>
                </c:pt>
                <c:pt idx="1130">
                  <c:v>182.1705426356589</c:v>
                </c:pt>
                <c:pt idx="1131">
                  <c:v>182.1705426356589</c:v>
                </c:pt>
                <c:pt idx="1132">
                  <c:v>182.1705426356589</c:v>
                </c:pt>
                <c:pt idx="1133">
                  <c:v>182.1705426356589</c:v>
                </c:pt>
                <c:pt idx="1134">
                  <c:v>182.1705426356589</c:v>
                </c:pt>
                <c:pt idx="1135">
                  <c:v>182.1705426356589</c:v>
                </c:pt>
                <c:pt idx="1136">
                  <c:v>182.1705426356589</c:v>
                </c:pt>
                <c:pt idx="1137">
                  <c:v>177.51937984496124</c:v>
                </c:pt>
                <c:pt idx="1138">
                  <c:v>177.51937984496124</c:v>
                </c:pt>
                <c:pt idx="1139">
                  <c:v>177.51937984496124</c:v>
                </c:pt>
                <c:pt idx="1140">
                  <c:v>177.51937984496124</c:v>
                </c:pt>
                <c:pt idx="1141">
                  <c:v>177.51937984496124</c:v>
                </c:pt>
                <c:pt idx="1142">
                  <c:v>177.51937984496124</c:v>
                </c:pt>
                <c:pt idx="1143">
                  <c:v>177.51937984496124</c:v>
                </c:pt>
                <c:pt idx="1144">
                  <c:v>177.51937984496124</c:v>
                </c:pt>
                <c:pt idx="1145">
                  <c:v>177.51937984496124</c:v>
                </c:pt>
                <c:pt idx="1146">
                  <c:v>177.51937984496124</c:v>
                </c:pt>
                <c:pt idx="1147">
                  <c:v>177.51937984496124</c:v>
                </c:pt>
                <c:pt idx="1148">
                  <c:v>177.51937984496124</c:v>
                </c:pt>
                <c:pt idx="1149">
                  <c:v>177.51937984496124</c:v>
                </c:pt>
                <c:pt idx="1150">
                  <c:v>177.51937984496124</c:v>
                </c:pt>
                <c:pt idx="1151">
                  <c:v>177.51937984496124</c:v>
                </c:pt>
                <c:pt idx="1152">
                  <c:v>177.51937984496124</c:v>
                </c:pt>
                <c:pt idx="1153">
                  <c:v>177.51937984496124</c:v>
                </c:pt>
                <c:pt idx="1154">
                  <c:v>177.51937984496124</c:v>
                </c:pt>
                <c:pt idx="1155">
                  <c:v>177.51937984496124</c:v>
                </c:pt>
                <c:pt idx="1156">
                  <c:v>177.51937984496124</c:v>
                </c:pt>
                <c:pt idx="1157">
                  <c:v>177.51937984496124</c:v>
                </c:pt>
                <c:pt idx="1158">
                  <c:v>177.51937984496124</c:v>
                </c:pt>
                <c:pt idx="1159">
                  <c:v>177.51937984496124</c:v>
                </c:pt>
                <c:pt idx="1160">
                  <c:v>177.51937984496124</c:v>
                </c:pt>
                <c:pt idx="1161">
                  <c:v>177.51937984496124</c:v>
                </c:pt>
                <c:pt idx="1162">
                  <c:v>177.51937984496124</c:v>
                </c:pt>
                <c:pt idx="1163">
                  <c:v>177.51937984496124</c:v>
                </c:pt>
                <c:pt idx="1164">
                  <c:v>177.51937984496124</c:v>
                </c:pt>
                <c:pt idx="1165">
                  <c:v>177.51937984496124</c:v>
                </c:pt>
                <c:pt idx="1166">
                  <c:v>177.51937984496124</c:v>
                </c:pt>
                <c:pt idx="1167">
                  <c:v>177.51937984496124</c:v>
                </c:pt>
                <c:pt idx="1168">
                  <c:v>177.51937984496124</c:v>
                </c:pt>
                <c:pt idx="1169">
                  <c:v>177.51937984496124</c:v>
                </c:pt>
                <c:pt idx="1170">
                  <c:v>177.51937984496124</c:v>
                </c:pt>
                <c:pt idx="1171">
                  <c:v>177.51937984496124</c:v>
                </c:pt>
                <c:pt idx="1172">
                  <c:v>177.51937984496124</c:v>
                </c:pt>
                <c:pt idx="1173">
                  <c:v>177.51937984496124</c:v>
                </c:pt>
                <c:pt idx="1174">
                  <c:v>177.51937984496124</c:v>
                </c:pt>
                <c:pt idx="1175">
                  <c:v>177.51937984496124</c:v>
                </c:pt>
                <c:pt idx="1176">
                  <c:v>177.51937984496124</c:v>
                </c:pt>
                <c:pt idx="1177">
                  <c:v>177.51937984496124</c:v>
                </c:pt>
                <c:pt idx="1178">
                  <c:v>177.51937984496124</c:v>
                </c:pt>
                <c:pt idx="1179">
                  <c:v>177.51937984496124</c:v>
                </c:pt>
                <c:pt idx="1180">
                  <c:v>177.51937984496124</c:v>
                </c:pt>
                <c:pt idx="1181">
                  <c:v>177.51937984496124</c:v>
                </c:pt>
                <c:pt idx="1182">
                  <c:v>177.51937984496124</c:v>
                </c:pt>
                <c:pt idx="1183">
                  <c:v>177.51937984496124</c:v>
                </c:pt>
                <c:pt idx="1184">
                  <c:v>177.51937984496124</c:v>
                </c:pt>
                <c:pt idx="1185">
                  <c:v>177.51937984496124</c:v>
                </c:pt>
                <c:pt idx="1186">
                  <c:v>177.51937984496124</c:v>
                </c:pt>
                <c:pt idx="1187">
                  <c:v>177.51937984496124</c:v>
                </c:pt>
                <c:pt idx="1188">
                  <c:v>177.51937984496124</c:v>
                </c:pt>
                <c:pt idx="1189">
                  <c:v>177.51937984496124</c:v>
                </c:pt>
                <c:pt idx="1190">
                  <c:v>177.51937984496124</c:v>
                </c:pt>
                <c:pt idx="1191">
                  <c:v>172.86821705426357</c:v>
                </c:pt>
                <c:pt idx="1192">
                  <c:v>172.86821705426357</c:v>
                </c:pt>
                <c:pt idx="1193">
                  <c:v>164.34108527131784</c:v>
                </c:pt>
                <c:pt idx="1194">
                  <c:v>159.68992248062014</c:v>
                </c:pt>
                <c:pt idx="1195">
                  <c:v>155.03875968992247</c:v>
                </c:pt>
                <c:pt idx="1196">
                  <c:v>150.77519379844961</c:v>
                </c:pt>
                <c:pt idx="1197">
                  <c:v>146.12403100775194</c:v>
                </c:pt>
                <c:pt idx="1198">
                  <c:v>141.86046511627907</c:v>
                </c:pt>
                <c:pt idx="1199">
                  <c:v>137.20930232558138</c:v>
                </c:pt>
                <c:pt idx="1200">
                  <c:v>137.20930232558138</c:v>
                </c:pt>
                <c:pt idx="1201">
                  <c:v>132.94573643410854</c:v>
                </c:pt>
                <c:pt idx="1202">
                  <c:v>128.29457364341084</c:v>
                </c:pt>
                <c:pt idx="1203">
                  <c:v>124.03100775193798</c:v>
                </c:pt>
                <c:pt idx="1204">
                  <c:v>124.03100775193798</c:v>
                </c:pt>
                <c:pt idx="1205">
                  <c:v>119.37984496124031</c:v>
                </c:pt>
                <c:pt idx="1206">
                  <c:v>119.37984496124031</c:v>
                </c:pt>
                <c:pt idx="1207">
                  <c:v>115.11627906976744</c:v>
                </c:pt>
                <c:pt idx="1208">
                  <c:v>115.11627906976744</c:v>
                </c:pt>
                <c:pt idx="1209">
                  <c:v>110.46511627906976</c:v>
                </c:pt>
                <c:pt idx="1210">
                  <c:v>110.46511627906976</c:v>
                </c:pt>
                <c:pt idx="1211">
                  <c:v>110.46511627906976</c:v>
                </c:pt>
                <c:pt idx="1212">
                  <c:v>106.2015503875969</c:v>
                </c:pt>
                <c:pt idx="1213">
                  <c:v>106.2015503875969</c:v>
                </c:pt>
                <c:pt idx="1214">
                  <c:v>106.2015503875969</c:v>
                </c:pt>
                <c:pt idx="1215">
                  <c:v>101.93798449612402</c:v>
                </c:pt>
                <c:pt idx="1216">
                  <c:v>101.93798449612402</c:v>
                </c:pt>
                <c:pt idx="1217">
                  <c:v>101.93798449612402</c:v>
                </c:pt>
                <c:pt idx="1218">
                  <c:v>97.286821705426348</c:v>
                </c:pt>
                <c:pt idx="1219">
                  <c:v>97.286821705426348</c:v>
                </c:pt>
                <c:pt idx="1220">
                  <c:v>97.286821705426348</c:v>
                </c:pt>
                <c:pt idx="1221">
                  <c:v>97.286821705426348</c:v>
                </c:pt>
                <c:pt idx="1222">
                  <c:v>97.286821705426348</c:v>
                </c:pt>
                <c:pt idx="1223">
                  <c:v>97.286821705426348</c:v>
                </c:pt>
                <c:pt idx="1224">
                  <c:v>93.023255813953483</c:v>
                </c:pt>
                <c:pt idx="1225">
                  <c:v>93.023255813953483</c:v>
                </c:pt>
                <c:pt idx="1226">
                  <c:v>93.023255813953483</c:v>
                </c:pt>
                <c:pt idx="1227">
                  <c:v>93.023255813953483</c:v>
                </c:pt>
                <c:pt idx="1228">
                  <c:v>93.023255813953483</c:v>
                </c:pt>
                <c:pt idx="1229">
                  <c:v>93.023255813953483</c:v>
                </c:pt>
                <c:pt idx="1230">
                  <c:v>93.023255813953483</c:v>
                </c:pt>
                <c:pt idx="1231">
                  <c:v>88.3720930232558</c:v>
                </c:pt>
                <c:pt idx="1232">
                  <c:v>88.3720930232558</c:v>
                </c:pt>
                <c:pt idx="1233">
                  <c:v>88.3720930232558</c:v>
                </c:pt>
                <c:pt idx="1234">
                  <c:v>88.3720930232558</c:v>
                </c:pt>
                <c:pt idx="1235">
                  <c:v>88.3720930232558</c:v>
                </c:pt>
                <c:pt idx="1236">
                  <c:v>88.3720930232558</c:v>
                </c:pt>
                <c:pt idx="1237">
                  <c:v>88.3720930232558</c:v>
                </c:pt>
                <c:pt idx="1238">
                  <c:v>88.3720930232558</c:v>
                </c:pt>
                <c:pt idx="1239">
                  <c:v>88.3720930232558</c:v>
                </c:pt>
                <c:pt idx="1240">
                  <c:v>88.3720930232558</c:v>
                </c:pt>
                <c:pt idx="1241">
                  <c:v>88.3720930232558</c:v>
                </c:pt>
                <c:pt idx="1242">
                  <c:v>88.3720930232558</c:v>
                </c:pt>
                <c:pt idx="1243">
                  <c:v>88.3720930232558</c:v>
                </c:pt>
                <c:pt idx="1244">
                  <c:v>88.3720930232558</c:v>
                </c:pt>
                <c:pt idx="1245">
                  <c:v>88.3720930232558</c:v>
                </c:pt>
                <c:pt idx="1246">
                  <c:v>88.3720930232558</c:v>
                </c:pt>
                <c:pt idx="1247">
                  <c:v>88.3720930232558</c:v>
                </c:pt>
                <c:pt idx="1248">
                  <c:v>88.3720930232558</c:v>
                </c:pt>
                <c:pt idx="1249">
                  <c:v>88.3720930232558</c:v>
                </c:pt>
                <c:pt idx="1250">
                  <c:v>84.108527131782935</c:v>
                </c:pt>
                <c:pt idx="1251">
                  <c:v>84.108527131782935</c:v>
                </c:pt>
                <c:pt idx="1252">
                  <c:v>93.023255813953483</c:v>
                </c:pt>
                <c:pt idx="1253">
                  <c:v>84.108527131782935</c:v>
                </c:pt>
                <c:pt idx="1254">
                  <c:v>93.023255813953483</c:v>
                </c:pt>
                <c:pt idx="1255">
                  <c:v>93.023255813953483</c:v>
                </c:pt>
                <c:pt idx="1256">
                  <c:v>84.108527131782935</c:v>
                </c:pt>
                <c:pt idx="1257">
                  <c:v>84.108527131782935</c:v>
                </c:pt>
                <c:pt idx="1258">
                  <c:v>88.3720930232558</c:v>
                </c:pt>
                <c:pt idx="1259">
                  <c:v>84.108527131782935</c:v>
                </c:pt>
                <c:pt idx="1260">
                  <c:v>88.3720930232558</c:v>
                </c:pt>
                <c:pt idx="1261">
                  <c:v>84.108527131782935</c:v>
                </c:pt>
                <c:pt idx="1262">
                  <c:v>84.108527131782935</c:v>
                </c:pt>
                <c:pt idx="1263">
                  <c:v>88.3720930232558</c:v>
                </c:pt>
                <c:pt idx="1264">
                  <c:v>84.108527131782935</c:v>
                </c:pt>
                <c:pt idx="1265">
                  <c:v>84.108527131782935</c:v>
                </c:pt>
                <c:pt idx="1266">
                  <c:v>84.108527131782935</c:v>
                </c:pt>
                <c:pt idx="1267">
                  <c:v>84.108527131782935</c:v>
                </c:pt>
                <c:pt idx="1268">
                  <c:v>84.108527131782935</c:v>
                </c:pt>
                <c:pt idx="1269">
                  <c:v>84.108527131782935</c:v>
                </c:pt>
                <c:pt idx="1270">
                  <c:v>84.108527131782935</c:v>
                </c:pt>
                <c:pt idx="1271">
                  <c:v>84.108527131782935</c:v>
                </c:pt>
                <c:pt idx="1272">
                  <c:v>84.108527131782935</c:v>
                </c:pt>
                <c:pt idx="1273">
                  <c:v>84.108527131782935</c:v>
                </c:pt>
                <c:pt idx="1274">
                  <c:v>84.108527131782935</c:v>
                </c:pt>
                <c:pt idx="1275">
                  <c:v>84.108527131782935</c:v>
                </c:pt>
                <c:pt idx="1276">
                  <c:v>84.108527131782935</c:v>
                </c:pt>
                <c:pt idx="1277">
                  <c:v>84.108527131782935</c:v>
                </c:pt>
                <c:pt idx="1278">
                  <c:v>84.108527131782935</c:v>
                </c:pt>
                <c:pt idx="1279">
                  <c:v>84.108527131782935</c:v>
                </c:pt>
                <c:pt idx="1280">
                  <c:v>84.108527131782935</c:v>
                </c:pt>
                <c:pt idx="1281">
                  <c:v>84.108527131782935</c:v>
                </c:pt>
                <c:pt idx="1282">
                  <c:v>79.457364341085267</c:v>
                </c:pt>
                <c:pt idx="1283">
                  <c:v>75.193798449612402</c:v>
                </c:pt>
                <c:pt idx="1284">
                  <c:v>70.542635658914733</c:v>
                </c:pt>
                <c:pt idx="1285">
                  <c:v>70.542635658914733</c:v>
                </c:pt>
                <c:pt idx="1286">
                  <c:v>66.279069767441854</c:v>
                </c:pt>
                <c:pt idx="1287">
                  <c:v>61.627906976744185</c:v>
                </c:pt>
                <c:pt idx="1288">
                  <c:v>57.364341085271313</c:v>
                </c:pt>
                <c:pt idx="1289">
                  <c:v>57.364341085271313</c:v>
                </c:pt>
                <c:pt idx="1290">
                  <c:v>52.713178294573645</c:v>
                </c:pt>
                <c:pt idx="1291">
                  <c:v>52.713178294573645</c:v>
                </c:pt>
                <c:pt idx="1292">
                  <c:v>48.449612403100772</c:v>
                </c:pt>
                <c:pt idx="1293">
                  <c:v>48.449612403100772</c:v>
                </c:pt>
                <c:pt idx="1294">
                  <c:v>43.798449612403097</c:v>
                </c:pt>
                <c:pt idx="1295">
                  <c:v>43.798449612403097</c:v>
                </c:pt>
                <c:pt idx="1296">
                  <c:v>39.147286821705421</c:v>
                </c:pt>
                <c:pt idx="1297">
                  <c:v>39.147286821705421</c:v>
                </c:pt>
                <c:pt idx="1298">
                  <c:v>39.147286821705421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</c:numCache>
            </c:numRef>
          </c:yVal>
        </c:ser>
        <c:axId val="46364544"/>
        <c:axId val="85475328"/>
      </c:scatterChart>
      <c:scatterChart>
        <c:scatterStyle val="lineMarker"/>
        <c:ser>
          <c:idx val="3"/>
          <c:order val="1"/>
          <c:tx>
            <c:v>P</c:v>
          </c:tx>
          <c:spPr>
            <a:ln w="3810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'Statyczna-1'!$E$8:$E$1381</c:f>
              <c:numCache>
                <c:formatCode>General</c:formatCode>
                <c:ptCount val="137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  <c:pt idx="1000">
                  <c:v>1001</c:v>
                </c:pt>
                <c:pt idx="1001">
                  <c:v>1002</c:v>
                </c:pt>
                <c:pt idx="1002">
                  <c:v>1003</c:v>
                </c:pt>
                <c:pt idx="1003">
                  <c:v>1004</c:v>
                </c:pt>
                <c:pt idx="1004">
                  <c:v>1005</c:v>
                </c:pt>
                <c:pt idx="1005">
                  <c:v>1006</c:v>
                </c:pt>
                <c:pt idx="1006">
                  <c:v>1007</c:v>
                </c:pt>
                <c:pt idx="1007">
                  <c:v>1008</c:v>
                </c:pt>
                <c:pt idx="1008">
                  <c:v>1009</c:v>
                </c:pt>
                <c:pt idx="1009">
                  <c:v>1010</c:v>
                </c:pt>
                <c:pt idx="1010">
                  <c:v>1011</c:v>
                </c:pt>
                <c:pt idx="1011">
                  <c:v>1012</c:v>
                </c:pt>
                <c:pt idx="1012">
                  <c:v>1013</c:v>
                </c:pt>
                <c:pt idx="1013">
                  <c:v>1014</c:v>
                </c:pt>
                <c:pt idx="1014">
                  <c:v>1015</c:v>
                </c:pt>
                <c:pt idx="1015">
                  <c:v>1016</c:v>
                </c:pt>
                <c:pt idx="1016">
                  <c:v>1017</c:v>
                </c:pt>
                <c:pt idx="1017">
                  <c:v>1018</c:v>
                </c:pt>
                <c:pt idx="1018">
                  <c:v>1019</c:v>
                </c:pt>
                <c:pt idx="1019">
                  <c:v>1020</c:v>
                </c:pt>
                <c:pt idx="1020">
                  <c:v>1021</c:v>
                </c:pt>
                <c:pt idx="1021">
                  <c:v>1022</c:v>
                </c:pt>
                <c:pt idx="1022">
                  <c:v>1023</c:v>
                </c:pt>
                <c:pt idx="1023">
                  <c:v>1024</c:v>
                </c:pt>
                <c:pt idx="1024">
                  <c:v>1025</c:v>
                </c:pt>
                <c:pt idx="1025">
                  <c:v>1026</c:v>
                </c:pt>
                <c:pt idx="1026">
                  <c:v>1027</c:v>
                </c:pt>
                <c:pt idx="1027">
                  <c:v>1028</c:v>
                </c:pt>
                <c:pt idx="1028">
                  <c:v>1029</c:v>
                </c:pt>
                <c:pt idx="1029">
                  <c:v>1030</c:v>
                </c:pt>
                <c:pt idx="1030">
                  <c:v>1031</c:v>
                </c:pt>
                <c:pt idx="1031">
                  <c:v>1032</c:v>
                </c:pt>
                <c:pt idx="1032">
                  <c:v>1033</c:v>
                </c:pt>
                <c:pt idx="1033">
                  <c:v>1034</c:v>
                </c:pt>
                <c:pt idx="1034">
                  <c:v>1035</c:v>
                </c:pt>
                <c:pt idx="1035">
                  <c:v>1036</c:v>
                </c:pt>
                <c:pt idx="1036">
                  <c:v>1037</c:v>
                </c:pt>
                <c:pt idx="1037">
                  <c:v>1038</c:v>
                </c:pt>
                <c:pt idx="1038">
                  <c:v>1039</c:v>
                </c:pt>
                <c:pt idx="1039">
                  <c:v>1040</c:v>
                </c:pt>
                <c:pt idx="1040">
                  <c:v>1041</c:v>
                </c:pt>
                <c:pt idx="1041">
                  <c:v>1042</c:v>
                </c:pt>
                <c:pt idx="1042">
                  <c:v>1043</c:v>
                </c:pt>
                <c:pt idx="1043">
                  <c:v>1044</c:v>
                </c:pt>
                <c:pt idx="1044">
                  <c:v>1045</c:v>
                </c:pt>
                <c:pt idx="1045">
                  <c:v>1046</c:v>
                </c:pt>
                <c:pt idx="1046">
                  <c:v>1047</c:v>
                </c:pt>
                <c:pt idx="1047">
                  <c:v>1048</c:v>
                </c:pt>
                <c:pt idx="1048">
                  <c:v>1049</c:v>
                </c:pt>
                <c:pt idx="1049">
                  <c:v>1050</c:v>
                </c:pt>
                <c:pt idx="1050">
                  <c:v>1051</c:v>
                </c:pt>
                <c:pt idx="1051">
                  <c:v>1052</c:v>
                </c:pt>
                <c:pt idx="1052">
                  <c:v>1053</c:v>
                </c:pt>
                <c:pt idx="1053">
                  <c:v>1054</c:v>
                </c:pt>
                <c:pt idx="1054">
                  <c:v>1055</c:v>
                </c:pt>
                <c:pt idx="1055">
                  <c:v>1056</c:v>
                </c:pt>
                <c:pt idx="1056">
                  <c:v>1057</c:v>
                </c:pt>
                <c:pt idx="1057">
                  <c:v>1058</c:v>
                </c:pt>
                <c:pt idx="1058">
                  <c:v>1059</c:v>
                </c:pt>
                <c:pt idx="1059">
                  <c:v>1060</c:v>
                </c:pt>
                <c:pt idx="1060">
                  <c:v>1061</c:v>
                </c:pt>
                <c:pt idx="1061">
                  <c:v>1062</c:v>
                </c:pt>
                <c:pt idx="1062">
                  <c:v>1063</c:v>
                </c:pt>
                <c:pt idx="1063">
                  <c:v>1064</c:v>
                </c:pt>
                <c:pt idx="1064">
                  <c:v>1065</c:v>
                </c:pt>
                <c:pt idx="1065">
                  <c:v>1066</c:v>
                </c:pt>
                <c:pt idx="1066">
                  <c:v>1067</c:v>
                </c:pt>
                <c:pt idx="1067">
                  <c:v>1068</c:v>
                </c:pt>
                <c:pt idx="1068">
                  <c:v>1069</c:v>
                </c:pt>
                <c:pt idx="1069">
                  <c:v>1070</c:v>
                </c:pt>
                <c:pt idx="1070">
                  <c:v>1071</c:v>
                </c:pt>
                <c:pt idx="1071">
                  <c:v>1072</c:v>
                </c:pt>
                <c:pt idx="1072">
                  <c:v>1073</c:v>
                </c:pt>
                <c:pt idx="1073">
                  <c:v>1074</c:v>
                </c:pt>
                <c:pt idx="1074">
                  <c:v>1075</c:v>
                </c:pt>
                <c:pt idx="1075">
                  <c:v>1076</c:v>
                </c:pt>
                <c:pt idx="1076">
                  <c:v>1077</c:v>
                </c:pt>
                <c:pt idx="1077">
                  <c:v>1078</c:v>
                </c:pt>
                <c:pt idx="1078">
                  <c:v>1079</c:v>
                </c:pt>
                <c:pt idx="1079">
                  <c:v>1080</c:v>
                </c:pt>
                <c:pt idx="1080">
                  <c:v>1081</c:v>
                </c:pt>
                <c:pt idx="1081">
                  <c:v>1082</c:v>
                </c:pt>
                <c:pt idx="1082">
                  <c:v>1083</c:v>
                </c:pt>
                <c:pt idx="1083">
                  <c:v>1084</c:v>
                </c:pt>
                <c:pt idx="1084">
                  <c:v>1085</c:v>
                </c:pt>
                <c:pt idx="1085">
                  <c:v>1086</c:v>
                </c:pt>
                <c:pt idx="1086">
                  <c:v>1087</c:v>
                </c:pt>
                <c:pt idx="1087">
                  <c:v>1088</c:v>
                </c:pt>
                <c:pt idx="1088">
                  <c:v>1089</c:v>
                </c:pt>
                <c:pt idx="1089">
                  <c:v>1090</c:v>
                </c:pt>
                <c:pt idx="1090">
                  <c:v>1091</c:v>
                </c:pt>
                <c:pt idx="1091">
                  <c:v>1092</c:v>
                </c:pt>
                <c:pt idx="1092">
                  <c:v>1093</c:v>
                </c:pt>
                <c:pt idx="1093">
                  <c:v>1094</c:v>
                </c:pt>
                <c:pt idx="1094">
                  <c:v>1095</c:v>
                </c:pt>
                <c:pt idx="1095">
                  <c:v>1096</c:v>
                </c:pt>
                <c:pt idx="1096">
                  <c:v>1097</c:v>
                </c:pt>
                <c:pt idx="1097">
                  <c:v>1098</c:v>
                </c:pt>
                <c:pt idx="1098">
                  <c:v>1099</c:v>
                </c:pt>
                <c:pt idx="1099">
                  <c:v>1100</c:v>
                </c:pt>
                <c:pt idx="1100">
                  <c:v>1101</c:v>
                </c:pt>
                <c:pt idx="1101">
                  <c:v>1102</c:v>
                </c:pt>
                <c:pt idx="1102">
                  <c:v>1103</c:v>
                </c:pt>
                <c:pt idx="1103">
                  <c:v>1104</c:v>
                </c:pt>
                <c:pt idx="1104">
                  <c:v>1105</c:v>
                </c:pt>
                <c:pt idx="1105">
                  <c:v>1106</c:v>
                </c:pt>
                <c:pt idx="1106">
                  <c:v>1107</c:v>
                </c:pt>
                <c:pt idx="1107">
                  <c:v>1108</c:v>
                </c:pt>
                <c:pt idx="1108">
                  <c:v>1109</c:v>
                </c:pt>
                <c:pt idx="1109">
                  <c:v>1110</c:v>
                </c:pt>
                <c:pt idx="1110">
                  <c:v>1111</c:v>
                </c:pt>
                <c:pt idx="1111">
                  <c:v>1112</c:v>
                </c:pt>
                <c:pt idx="1112">
                  <c:v>1113</c:v>
                </c:pt>
                <c:pt idx="1113">
                  <c:v>1114</c:v>
                </c:pt>
                <c:pt idx="1114">
                  <c:v>1115</c:v>
                </c:pt>
                <c:pt idx="1115">
                  <c:v>1116</c:v>
                </c:pt>
                <c:pt idx="1116">
                  <c:v>1117</c:v>
                </c:pt>
                <c:pt idx="1117">
                  <c:v>1118</c:v>
                </c:pt>
                <c:pt idx="1118">
                  <c:v>1119</c:v>
                </c:pt>
                <c:pt idx="1119">
                  <c:v>1120</c:v>
                </c:pt>
                <c:pt idx="1120">
                  <c:v>1121</c:v>
                </c:pt>
                <c:pt idx="1121">
                  <c:v>1122</c:v>
                </c:pt>
                <c:pt idx="1122">
                  <c:v>1123</c:v>
                </c:pt>
                <c:pt idx="1123">
                  <c:v>1124</c:v>
                </c:pt>
                <c:pt idx="1124">
                  <c:v>1125</c:v>
                </c:pt>
                <c:pt idx="1125">
                  <c:v>1126</c:v>
                </c:pt>
                <c:pt idx="1126">
                  <c:v>1127</c:v>
                </c:pt>
                <c:pt idx="1127">
                  <c:v>1128</c:v>
                </c:pt>
                <c:pt idx="1128">
                  <c:v>1129</c:v>
                </c:pt>
                <c:pt idx="1129">
                  <c:v>1130</c:v>
                </c:pt>
                <c:pt idx="1130">
                  <c:v>1131</c:v>
                </c:pt>
                <c:pt idx="1131">
                  <c:v>1132</c:v>
                </c:pt>
                <c:pt idx="1132">
                  <c:v>1133</c:v>
                </c:pt>
                <c:pt idx="1133">
                  <c:v>1134</c:v>
                </c:pt>
                <c:pt idx="1134">
                  <c:v>1135</c:v>
                </c:pt>
                <c:pt idx="1135">
                  <c:v>1136</c:v>
                </c:pt>
                <c:pt idx="1136">
                  <c:v>1137</c:v>
                </c:pt>
                <c:pt idx="1137">
                  <c:v>1138</c:v>
                </c:pt>
                <c:pt idx="1138">
                  <c:v>1139</c:v>
                </c:pt>
                <c:pt idx="1139">
                  <c:v>1140</c:v>
                </c:pt>
                <c:pt idx="1140">
                  <c:v>1141</c:v>
                </c:pt>
                <c:pt idx="1141">
                  <c:v>1142</c:v>
                </c:pt>
                <c:pt idx="1142">
                  <c:v>1143</c:v>
                </c:pt>
                <c:pt idx="1143">
                  <c:v>1144</c:v>
                </c:pt>
                <c:pt idx="1144">
                  <c:v>1145</c:v>
                </c:pt>
                <c:pt idx="1145">
                  <c:v>1146</c:v>
                </c:pt>
                <c:pt idx="1146">
                  <c:v>1147</c:v>
                </c:pt>
                <c:pt idx="1147">
                  <c:v>1148</c:v>
                </c:pt>
                <c:pt idx="1148">
                  <c:v>1149</c:v>
                </c:pt>
                <c:pt idx="1149">
                  <c:v>1150</c:v>
                </c:pt>
                <c:pt idx="1150">
                  <c:v>1151</c:v>
                </c:pt>
                <c:pt idx="1151">
                  <c:v>1152</c:v>
                </c:pt>
                <c:pt idx="1152">
                  <c:v>1153</c:v>
                </c:pt>
                <c:pt idx="1153">
                  <c:v>1154</c:v>
                </c:pt>
                <c:pt idx="1154">
                  <c:v>1155</c:v>
                </c:pt>
                <c:pt idx="1155">
                  <c:v>1156</c:v>
                </c:pt>
                <c:pt idx="1156">
                  <c:v>1157</c:v>
                </c:pt>
                <c:pt idx="1157">
                  <c:v>1158</c:v>
                </c:pt>
                <c:pt idx="1158">
                  <c:v>1159</c:v>
                </c:pt>
                <c:pt idx="1159">
                  <c:v>1160</c:v>
                </c:pt>
                <c:pt idx="1160">
                  <c:v>1161</c:v>
                </c:pt>
                <c:pt idx="1161">
                  <c:v>1162</c:v>
                </c:pt>
                <c:pt idx="1162">
                  <c:v>1163</c:v>
                </c:pt>
                <c:pt idx="1163">
                  <c:v>1164</c:v>
                </c:pt>
                <c:pt idx="1164">
                  <c:v>1165</c:v>
                </c:pt>
                <c:pt idx="1165">
                  <c:v>1166</c:v>
                </c:pt>
                <c:pt idx="1166">
                  <c:v>1167</c:v>
                </c:pt>
                <c:pt idx="1167">
                  <c:v>1168</c:v>
                </c:pt>
                <c:pt idx="1168">
                  <c:v>1169</c:v>
                </c:pt>
                <c:pt idx="1169">
                  <c:v>1170</c:v>
                </c:pt>
                <c:pt idx="1170">
                  <c:v>1171</c:v>
                </c:pt>
                <c:pt idx="1171">
                  <c:v>1172</c:v>
                </c:pt>
                <c:pt idx="1172">
                  <c:v>1173</c:v>
                </c:pt>
                <c:pt idx="1173">
                  <c:v>1174</c:v>
                </c:pt>
                <c:pt idx="1174">
                  <c:v>1175</c:v>
                </c:pt>
                <c:pt idx="1175">
                  <c:v>1176</c:v>
                </c:pt>
                <c:pt idx="1176">
                  <c:v>1177</c:v>
                </c:pt>
                <c:pt idx="1177">
                  <c:v>1178</c:v>
                </c:pt>
                <c:pt idx="1178">
                  <c:v>1179</c:v>
                </c:pt>
                <c:pt idx="1179">
                  <c:v>1180</c:v>
                </c:pt>
                <c:pt idx="1180">
                  <c:v>1181</c:v>
                </c:pt>
                <c:pt idx="1181">
                  <c:v>1182</c:v>
                </c:pt>
                <c:pt idx="1182">
                  <c:v>1183</c:v>
                </c:pt>
                <c:pt idx="1183">
                  <c:v>1184</c:v>
                </c:pt>
                <c:pt idx="1184">
                  <c:v>1185</c:v>
                </c:pt>
                <c:pt idx="1185">
                  <c:v>1186</c:v>
                </c:pt>
                <c:pt idx="1186">
                  <c:v>1187</c:v>
                </c:pt>
                <c:pt idx="1187">
                  <c:v>1188</c:v>
                </c:pt>
                <c:pt idx="1188">
                  <c:v>1189</c:v>
                </c:pt>
                <c:pt idx="1189">
                  <c:v>1190</c:v>
                </c:pt>
                <c:pt idx="1190">
                  <c:v>1191</c:v>
                </c:pt>
                <c:pt idx="1191">
                  <c:v>1192</c:v>
                </c:pt>
                <c:pt idx="1192">
                  <c:v>1193</c:v>
                </c:pt>
                <c:pt idx="1193">
                  <c:v>1194</c:v>
                </c:pt>
                <c:pt idx="1194">
                  <c:v>1195</c:v>
                </c:pt>
                <c:pt idx="1195">
                  <c:v>1196</c:v>
                </c:pt>
                <c:pt idx="1196">
                  <c:v>1197</c:v>
                </c:pt>
                <c:pt idx="1197">
                  <c:v>1198</c:v>
                </c:pt>
                <c:pt idx="1198">
                  <c:v>1199</c:v>
                </c:pt>
                <c:pt idx="1199">
                  <c:v>1200</c:v>
                </c:pt>
                <c:pt idx="1200">
                  <c:v>1201</c:v>
                </c:pt>
                <c:pt idx="1201">
                  <c:v>1202</c:v>
                </c:pt>
                <c:pt idx="1202">
                  <c:v>1203</c:v>
                </c:pt>
                <c:pt idx="1203">
                  <c:v>1204</c:v>
                </c:pt>
                <c:pt idx="1204">
                  <c:v>1205</c:v>
                </c:pt>
                <c:pt idx="1205">
                  <c:v>1206</c:v>
                </c:pt>
                <c:pt idx="1206">
                  <c:v>1207</c:v>
                </c:pt>
                <c:pt idx="1207">
                  <c:v>1208</c:v>
                </c:pt>
                <c:pt idx="1208">
                  <c:v>1209</c:v>
                </c:pt>
                <c:pt idx="1209">
                  <c:v>1210</c:v>
                </c:pt>
                <c:pt idx="1210">
                  <c:v>1211</c:v>
                </c:pt>
                <c:pt idx="1211">
                  <c:v>1212</c:v>
                </c:pt>
                <c:pt idx="1212">
                  <c:v>1213</c:v>
                </c:pt>
                <c:pt idx="1213">
                  <c:v>1214</c:v>
                </c:pt>
                <c:pt idx="1214">
                  <c:v>1215</c:v>
                </c:pt>
                <c:pt idx="1215">
                  <c:v>1216</c:v>
                </c:pt>
                <c:pt idx="1216">
                  <c:v>1217</c:v>
                </c:pt>
                <c:pt idx="1217">
                  <c:v>1218</c:v>
                </c:pt>
                <c:pt idx="1218">
                  <c:v>1219</c:v>
                </c:pt>
                <c:pt idx="1219">
                  <c:v>1220</c:v>
                </c:pt>
                <c:pt idx="1220">
                  <c:v>1221</c:v>
                </c:pt>
                <c:pt idx="1221">
                  <c:v>1222</c:v>
                </c:pt>
                <c:pt idx="1222">
                  <c:v>1223</c:v>
                </c:pt>
                <c:pt idx="1223">
                  <c:v>1224</c:v>
                </c:pt>
                <c:pt idx="1224">
                  <c:v>1225</c:v>
                </c:pt>
                <c:pt idx="1225">
                  <c:v>1226</c:v>
                </c:pt>
                <c:pt idx="1226">
                  <c:v>1227</c:v>
                </c:pt>
                <c:pt idx="1227">
                  <c:v>1228</c:v>
                </c:pt>
                <c:pt idx="1228">
                  <c:v>1229</c:v>
                </c:pt>
                <c:pt idx="1229">
                  <c:v>1230</c:v>
                </c:pt>
                <c:pt idx="1230">
                  <c:v>1231</c:v>
                </c:pt>
                <c:pt idx="1231">
                  <c:v>1232</c:v>
                </c:pt>
                <c:pt idx="1232">
                  <c:v>1233</c:v>
                </c:pt>
                <c:pt idx="1233">
                  <c:v>1234</c:v>
                </c:pt>
                <c:pt idx="1234">
                  <c:v>1235</c:v>
                </c:pt>
                <c:pt idx="1235">
                  <c:v>1236</c:v>
                </c:pt>
                <c:pt idx="1236">
                  <c:v>1237</c:v>
                </c:pt>
                <c:pt idx="1237">
                  <c:v>1238</c:v>
                </c:pt>
                <c:pt idx="1238">
                  <c:v>1239</c:v>
                </c:pt>
                <c:pt idx="1239">
                  <c:v>1240</c:v>
                </c:pt>
                <c:pt idx="1240">
                  <c:v>1241</c:v>
                </c:pt>
                <c:pt idx="1241">
                  <c:v>1242</c:v>
                </c:pt>
                <c:pt idx="1242">
                  <c:v>1243</c:v>
                </c:pt>
                <c:pt idx="1243">
                  <c:v>1244</c:v>
                </c:pt>
                <c:pt idx="1244">
                  <c:v>1245</c:v>
                </c:pt>
                <c:pt idx="1245">
                  <c:v>1246</c:v>
                </c:pt>
                <c:pt idx="1246">
                  <c:v>1247</c:v>
                </c:pt>
                <c:pt idx="1247">
                  <c:v>1248</c:v>
                </c:pt>
                <c:pt idx="1248">
                  <c:v>1249</c:v>
                </c:pt>
                <c:pt idx="1249">
                  <c:v>1250</c:v>
                </c:pt>
                <c:pt idx="1250">
                  <c:v>1251</c:v>
                </c:pt>
                <c:pt idx="1251">
                  <c:v>1252</c:v>
                </c:pt>
                <c:pt idx="1252">
                  <c:v>1253</c:v>
                </c:pt>
                <c:pt idx="1253">
                  <c:v>1254</c:v>
                </c:pt>
                <c:pt idx="1254">
                  <c:v>1255</c:v>
                </c:pt>
                <c:pt idx="1255">
                  <c:v>1256</c:v>
                </c:pt>
                <c:pt idx="1256">
                  <c:v>1257</c:v>
                </c:pt>
                <c:pt idx="1257">
                  <c:v>1258</c:v>
                </c:pt>
                <c:pt idx="1258">
                  <c:v>1259</c:v>
                </c:pt>
                <c:pt idx="1259">
                  <c:v>1260</c:v>
                </c:pt>
                <c:pt idx="1260">
                  <c:v>1261</c:v>
                </c:pt>
                <c:pt idx="1261">
                  <c:v>1262</c:v>
                </c:pt>
                <c:pt idx="1262">
                  <c:v>1263</c:v>
                </c:pt>
                <c:pt idx="1263">
                  <c:v>1264</c:v>
                </c:pt>
                <c:pt idx="1264">
                  <c:v>1265</c:v>
                </c:pt>
                <c:pt idx="1265">
                  <c:v>1266</c:v>
                </c:pt>
                <c:pt idx="1266">
                  <c:v>1267</c:v>
                </c:pt>
                <c:pt idx="1267">
                  <c:v>1268</c:v>
                </c:pt>
                <c:pt idx="1268">
                  <c:v>1269</c:v>
                </c:pt>
                <c:pt idx="1269">
                  <c:v>1270</c:v>
                </c:pt>
                <c:pt idx="1270">
                  <c:v>1271</c:v>
                </c:pt>
                <c:pt idx="1271">
                  <c:v>1272</c:v>
                </c:pt>
                <c:pt idx="1272">
                  <c:v>1273</c:v>
                </c:pt>
                <c:pt idx="1273">
                  <c:v>1274</c:v>
                </c:pt>
                <c:pt idx="1274">
                  <c:v>1275</c:v>
                </c:pt>
                <c:pt idx="1275">
                  <c:v>1276</c:v>
                </c:pt>
                <c:pt idx="1276">
                  <c:v>1277</c:v>
                </c:pt>
                <c:pt idx="1277">
                  <c:v>1278</c:v>
                </c:pt>
                <c:pt idx="1278">
                  <c:v>1279</c:v>
                </c:pt>
                <c:pt idx="1279">
                  <c:v>1280</c:v>
                </c:pt>
                <c:pt idx="1280">
                  <c:v>1281</c:v>
                </c:pt>
                <c:pt idx="1281">
                  <c:v>1282</c:v>
                </c:pt>
                <c:pt idx="1282">
                  <c:v>1283</c:v>
                </c:pt>
                <c:pt idx="1283">
                  <c:v>1284</c:v>
                </c:pt>
                <c:pt idx="1284">
                  <c:v>1285</c:v>
                </c:pt>
                <c:pt idx="1285">
                  <c:v>1286</c:v>
                </c:pt>
                <c:pt idx="1286">
                  <c:v>1287</c:v>
                </c:pt>
                <c:pt idx="1287">
                  <c:v>1288</c:v>
                </c:pt>
                <c:pt idx="1288">
                  <c:v>1289</c:v>
                </c:pt>
                <c:pt idx="1289">
                  <c:v>1290</c:v>
                </c:pt>
                <c:pt idx="1290">
                  <c:v>1291</c:v>
                </c:pt>
                <c:pt idx="1291">
                  <c:v>1292</c:v>
                </c:pt>
                <c:pt idx="1292">
                  <c:v>1293</c:v>
                </c:pt>
                <c:pt idx="1293">
                  <c:v>1294</c:v>
                </c:pt>
                <c:pt idx="1294">
                  <c:v>1295</c:v>
                </c:pt>
                <c:pt idx="1295">
                  <c:v>1296</c:v>
                </c:pt>
                <c:pt idx="1296">
                  <c:v>1297</c:v>
                </c:pt>
                <c:pt idx="1297">
                  <c:v>1298</c:v>
                </c:pt>
                <c:pt idx="1298">
                  <c:v>1299</c:v>
                </c:pt>
                <c:pt idx="1299">
                  <c:v>1300</c:v>
                </c:pt>
                <c:pt idx="1300">
                  <c:v>1301</c:v>
                </c:pt>
                <c:pt idx="1301">
                  <c:v>1302</c:v>
                </c:pt>
                <c:pt idx="1302">
                  <c:v>1303</c:v>
                </c:pt>
                <c:pt idx="1303">
                  <c:v>1304</c:v>
                </c:pt>
                <c:pt idx="1304">
                  <c:v>1305</c:v>
                </c:pt>
                <c:pt idx="1305">
                  <c:v>1306</c:v>
                </c:pt>
                <c:pt idx="1306">
                  <c:v>1307</c:v>
                </c:pt>
                <c:pt idx="1307">
                  <c:v>1308</c:v>
                </c:pt>
                <c:pt idx="1308">
                  <c:v>1309</c:v>
                </c:pt>
                <c:pt idx="1309">
                  <c:v>1310</c:v>
                </c:pt>
                <c:pt idx="1310">
                  <c:v>1311</c:v>
                </c:pt>
                <c:pt idx="1311">
                  <c:v>1312</c:v>
                </c:pt>
                <c:pt idx="1312">
                  <c:v>1313</c:v>
                </c:pt>
                <c:pt idx="1313">
                  <c:v>1314</c:v>
                </c:pt>
                <c:pt idx="1314">
                  <c:v>1315</c:v>
                </c:pt>
                <c:pt idx="1315">
                  <c:v>1316</c:v>
                </c:pt>
                <c:pt idx="1316">
                  <c:v>1317</c:v>
                </c:pt>
                <c:pt idx="1317">
                  <c:v>1318</c:v>
                </c:pt>
                <c:pt idx="1318">
                  <c:v>1319</c:v>
                </c:pt>
                <c:pt idx="1319">
                  <c:v>1320</c:v>
                </c:pt>
                <c:pt idx="1320">
                  <c:v>1321</c:v>
                </c:pt>
                <c:pt idx="1321">
                  <c:v>1322</c:v>
                </c:pt>
                <c:pt idx="1322">
                  <c:v>1323</c:v>
                </c:pt>
                <c:pt idx="1323">
                  <c:v>1324</c:v>
                </c:pt>
                <c:pt idx="1324">
                  <c:v>1325</c:v>
                </c:pt>
                <c:pt idx="1325">
                  <c:v>1326</c:v>
                </c:pt>
                <c:pt idx="1326">
                  <c:v>1327</c:v>
                </c:pt>
                <c:pt idx="1327">
                  <c:v>1328</c:v>
                </c:pt>
                <c:pt idx="1328">
                  <c:v>1329</c:v>
                </c:pt>
                <c:pt idx="1329">
                  <c:v>1330</c:v>
                </c:pt>
                <c:pt idx="1330">
                  <c:v>1331</c:v>
                </c:pt>
                <c:pt idx="1331">
                  <c:v>1332</c:v>
                </c:pt>
                <c:pt idx="1332">
                  <c:v>1333</c:v>
                </c:pt>
                <c:pt idx="1333">
                  <c:v>1334</c:v>
                </c:pt>
                <c:pt idx="1334">
                  <c:v>1335</c:v>
                </c:pt>
                <c:pt idx="1335">
                  <c:v>1336</c:v>
                </c:pt>
                <c:pt idx="1336">
                  <c:v>1337</c:v>
                </c:pt>
                <c:pt idx="1337">
                  <c:v>1338</c:v>
                </c:pt>
                <c:pt idx="1338">
                  <c:v>1339</c:v>
                </c:pt>
                <c:pt idx="1339">
                  <c:v>1340</c:v>
                </c:pt>
                <c:pt idx="1340">
                  <c:v>1341</c:v>
                </c:pt>
                <c:pt idx="1341">
                  <c:v>1342</c:v>
                </c:pt>
                <c:pt idx="1342">
                  <c:v>1343</c:v>
                </c:pt>
                <c:pt idx="1343">
                  <c:v>1344</c:v>
                </c:pt>
                <c:pt idx="1344">
                  <c:v>1345</c:v>
                </c:pt>
                <c:pt idx="1345">
                  <c:v>1346</c:v>
                </c:pt>
                <c:pt idx="1346">
                  <c:v>1347</c:v>
                </c:pt>
                <c:pt idx="1347">
                  <c:v>1348</c:v>
                </c:pt>
                <c:pt idx="1348">
                  <c:v>1349</c:v>
                </c:pt>
                <c:pt idx="1349">
                  <c:v>1350</c:v>
                </c:pt>
                <c:pt idx="1350">
                  <c:v>1351</c:v>
                </c:pt>
                <c:pt idx="1351">
                  <c:v>1352</c:v>
                </c:pt>
                <c:pt idx="1352">
                  <c:v>1353</c:v>
                </c:pt>
                <c:pt idx="1353">
                  <c:v>1354</c:v>
                </c:pt>
                <c:pt idx="1354">
                  <c:v>1355</c:v>
                </c:pt>
                <c:pt idx="1355">
                  <c:v>1356</c:v>
                </c:pt>
                <c:pt idx="1356">
                  <c:v>1357</c:v>
                </c:pt>
                <c:pt idx="1357">
                  <c:v>1358</c:v>
                </c:pt>
                <c:pt idx="1358">
                  <c:v>1359</c:v>
                </c:pt>
                <c:pt idx="1359">
                  <c:v>1360</c:v>
                </c:pt>
                <c:pt idx="1360">
                  <c:v>1361</c:v>
                </c:pt>
                <c:pt idx="1361">
                  <c:v>1362</c:v>
                </c:pt>
                <c:pt idx="1362">
                  <c:v>1363</c:v>
                </c:pt>
                <c:pt idx="1363">
                  <c:v>1364</c:v>
                </c:pt>
                <c:pt idx="1364">
                  <c:v>1365</c:v>
                </c:pt>
                <c:pt idx="1365">
                  <c:v>1366</c:v>
                </c:pt>
                <c:pt idx="1366">
                  <c:v>1367</c:v>
                </c:pt>
                <c:pt idx="1367">
                  <c:v>1368</c:v>
                </c:pt>
                <c:pt idx="1368">
                  <c:v>1369</c:v>
                </c:pt>
                <c:pt idx="1369">
                  <c:v>1370</c:v>
                </c:pt>
                <c:pt idx="1370">
                  <c:v>1371</c:v>
                </c:pt>
                <c:pt idx="1371">
                  <c:v>1372</c:v>
                </c:pt>
                <c:pt idx="1372">
                  <c:v>1373</c:v>
                </c:pt>
                <c:pt idx="1373">
                  <c:v>1374</c:v>
                </c:pt>
              </c:numCache>
            </c:numRef>
          </c:xVal>
          <c:yVal>
            <c:numRef>
              <c:f>'Statyczna-1'!$J$8:$J$1381</c:f>
              <c:numCache>
                <c:formatCode>0.00</c:formatCode>
                <c:ptCount val="137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0.22406639004149378</c:v>
                </c:pt>
                <c:pt idx="38">
                  <c:v>0.27178423236514521</c:v>
                </c:pt>
                <c:pt idx="39">
                  <c:v>0.27178423236514521</c:v>
                </c:pt>
                <c:pt idx="40">
                  <c:v>0.27178423236514521</c:v>
                </c:pt>
                <c:pt idx="41">
                  <c:v>0.28215767634854771</c:v>
                </c:pt>
                <c:pt idx="42">
                  <c:v>0.29460580912863066</c:v>
                </c:pt>
                <c:pt idx="43">
                  <c:v>0.29460580912863066</c:v>
                </c:pt>
                <c:pt idx="44">
                  <c:v>0.29460580912863066</c:v>
                </c:pt>
                <c:pt idx="45">
                  <c:v>0.29460580912863066</c:v>
                </c:pt>
                <c:pt idx="46">
                  <c:v>0.29460580912863066</c:v>
                </c:pt>
                <c:pt idx="47">
                  <c:v>0.29460580912863066</c:v>
                </c:pt>
                <c:pt idx="48">
                  <c:v>0.29460580912863066</c:v>
                </c:pt>
                <c:pt idx="49">
                  <c:v>0.29460580912863066</c:v>
                </c:pt>
                <c:pt idx="50">
                  <c:v>0.29460580912863066</c:v>
                </c:pt>
                <c:pt idx="51">
                  <c:v>0.29460580912863066</c:v>
                </c:pt>
                <c:pt idx="52">
                  <c:v>0.29460580912863066</c:v>
                </c:pt>
                <c:pt idx="53">
                  <c:v>0.29460580912863066</c:v>
                </c:pt>
                <c:pt idx="54">
                  <c:v>0.29460580912863066</c:v>
                </c:pt>
                <c:pt idx="55">
                  <c:v>0.29460580912863066</c:v>
                </c:pt>
                <c:pt idx="56">
                  <c:v>0.29460580912863066</c:v>
                </c:pt>
                <c:pt idx="57">
                  <c:v>0.29460580912863066</c:v>
                </c:pt>
                <c:pt idx="58">
                  <c:v>0.29460580912863066</c:v>
                </c:pt>
                <c:pt idx="59">
                  <c:v>0.29460580912863066</c:v>
                </c:pt>
                <c:pt idx="60">
                  <c:v>0.29460580912863066</c:v>
                </c:pt>
                <c:pt idx="61">
                  <c:v>0.29460580912863066</c:v>
                </c:pt>
                <c:pt idx="62">
                  <c:v>0.29460580912863066</c:v>
                </c:pt>
                <c:pt idx="63">
                  <c:v>0.29460580912863066</c:v>
                </c:pt>
                <c:pt idx="64">
                  <c:v>0.29460580912863066</c:v>
                </c:pt>
                <c:pt idx="65">
                  <c:v>0.29460580912863066</c:v>
                </c:pt>
                <c:pt idx="66">
                  <c:v>0.29460580912863066</c:v>
                </c:pt>
                <c:pt idx="67">
                  <c:v>0.29460580912863066</c:v>
                </c:pt>
                <c:pt idx="68">
                  <c:v>0.29460580912863066</c:v>
                </c:pt>
                <c:pt idx="69">
                  <c:v>0.29460580912863066</c:v>
                </c:pt>
                <c:pt idx="70">
                  <c:v>0.29460580912863066</c:v>
                </c:pt>
                <c:pt idx="71">
                  <c:v>0.29460580912863066</c:v>
                </c:pt>
                <c:pt idx="72">
                  <c:v>0.29460580912863066</c:v>
                </c:pt>
                <c:pt idx="73">
                  <c:v>0.29460580912863066</c:v>
                </c:pt>
                <c:pt idx="74">
                  <c:v>0.29460580912863066</c:v>
                </c:pt>
                <c:pt idx="75">
                  <c:v>0.29460580912863066</c:v>
                </c:pt>
                <c:pt idx="76">
                  <c:v>0.29460580912863066</c:v>
                </c:pt>
                <c:pt idx="77">
                  <c:v>0.29460580912863066</c:v>
                </c:pt>
                <c:pt idx="78">
                  <c:v>0.29460580912863066</c:v>
                </c:pt>
                <c:pt idx="79">
                  <c:v>0.29460580912863066</c:v>
                </c:pt>
                <c:pt idx="80">
                  <c:v>0.29460580912863066</c:v>
                </c:pt>
                <c:pt idx="81">
                  <c:v>0.29460580912863066</c:v>
                </c:pt>
                <c:pt idx="82">
                  <c:v>0.29460580912863066</c:v>
                </c:pt>
                <c:pt idx="83">
                  <c:v>0.29460580912863066</c:v>
                </c:pt>
                <c:pt idx="84">
                  <c:v>0.29460580912863066</c:v>
                </c:pt>
                <c:pt idx="85">
                  <c:v>0.29460580912863066</c:v>
                </c:pt>
                <c:pt idx="86">
                  <c:v>0.29460580912863066</c:v>
                </c:pt>
                <c:pt idx="87">
                  <c:v>0.29460580912863066</c:v>
                </c:pt>
                <c:pt idx="88">
                  <c:v>0.29460580912863066</c:v>
                </c:pt>
                <c:pt idx="89">
                  <c:v>0.29460580912863066</c:v>
                </c:pt>
                <c:pt idx="90">
                  <c:v>0.29460580912863066</c:v>
                </c:pt>
                <c:pt idx="91">
                  <c:v>0.29460580912863066</c:v>
                </c:pt>
                <c:pt idx="92">
                  <c:v>0.29460580912863066</c:v>
                </c:pt>
                <c:pt idx="93">
                  <c:v>0.29460580912863066</c:v>
                </c:pt>
                <c:pt idx="94">
                  <c:v>0.29460580912863066</c:v>
                </c:pt>
                <c:pt idx="95">
                  <c:v>0.29460580912863066</c:v>
                </c:pt>
                <c:pt idx="96">
                  <c:v>0.29460580912863066</c:v>
                </c:pt>
                <c:pt idx="97">
                  <c:v>0.29460580912863066</c:v>
                </c:pt>
                <c:pt idx="98">
                  <c:v>0.29460580912863066</c:v>
                </c:pt>
                <c:pt idx="99">
                  <c:v>0.29460580912863066</c:v>
                </c:pt>
                <c:pt idx="100">
                  <c:v>0.29460580912863066</c:v>
                </c:pt>
                <c:pt idx="101">
                  <c:v>0.29460580912863066</c:v>
                </c:pt>
                <c:pt idx="102">
                  <c:v>0.29460580912863066</c:v>
                </c:pt>
                <c:pt idx="103">
                  <c:v>0.29460580912863066</c:v>
                </c:pt>
                <c:pt idx="104">
                  <c:v>0.30705394190871366</c:v>
                </c:pt>
                <c:pt idx="105">
                  <c:v>0.29460580912863066</c:v>
                </c:pt>
                <c:pt idx="106">
                  <c:v>0.30705394190871366</c:v>
                </c:pt>
                <c:pt idx="107">
                  <c:v>0.30705394190871366</c:v>
                </c:pt>
                <c:pt idx="108">
                  <c:v>0.29460580912863066</c:v>
                </c:pt>
                <c:pt idx="109">
                  <c:v>0.30705394190871366</c:v>
                </c:pt>
                <c:pt idx="110">
                  <c:v>0.29460580912863066</c:v>
                </c:pt>
                <c:pt idx="111">
                  <c:v>0.29460580912863066</c:v>
                </c:pt>
                <c:pt idx="112">
                  <c:v>0.30705394190871366</c:v>
                </c:pt>
                <c:pt idx="113">
                  <c:v>0.29460580912863066</c:v>
                </c:pt>
                <c:pt idx="114">
                  <c:v>0.29460580912863066</c:v>
                </c:pt>
                <c:pt idx="115">
                  <c:v>0.29460580912863066</c:v>
                </c:pt>
                <c:pt idx="116">
                  <c:v>0.29460580912863066</c:v>
                </c:pt>
                <c:pt idx="117">
                  <c:v>0.29460580912863066</c:v>
                </c:pt>
                <c:pt idx="118">
                  <c:v>0.29460580912863066</c:v>
                </c:pt>
                <c:pt idx="119">
                  <c:v>0.29460580912863066</c:v>
                </c:pt>
                <c:pt idx="120">
                  <c:v>0.29460580912863066</c:v>
                </c:pt>
                <c:pt idx="121">
                  <c:v>0.29460580912863066</c:v>
                </c:pt>
                <c:pt idx="122">
                  <c:v>0.29460580912863066</c:v>
                </c:pt>
                <c:pt idx="123">
                  <c:v>0.29460580912863066</c:v>
                </c:pt>
                <c:pt idx="124">
                  <c:v>0.29460580912863066</c:v>
                </c:pt>
                <c:pt idx="125">
                  <c:v>0.29460580912863066</c:v>
                </c:pt>
                <c:pt idx="126">
                  <c:v>0.3672199170124481</c:v>
                </c:pt>
                <c:pt idx="127">
                  <c:v>0.42531120331950201</c:v>
                </c:pt>
                <c:pt idx="128">
                  <c:v>0.50829875518672196</c:v>
                </c:pt>
                <c:pt idx="129">
                  <c:v>0.58091286307053935</c:v>
                </c:pt>
                <c:pt idx="130">
                  <c:v>0.7365145228215767</c:v>
                </c:pt>
                <c:pt idx="131">
                  <c:v>0.82987551867219911</c:v>
                </c:pt>
                <c:pt idx="132">
                  <c:v>0.85477178423236511</c:v>
                </c:pt>
                <c:pt idx="133">
                  <c:v>0.84232365145228205</c:v>
                </c:pt>
                <c:pt idx="134">
                  <c:v>0.84232365145228205</c:v>
                </c:pt>
                <c:pt idx="135">
                  <c:v>0.84232365145228205</c:v>
                </c:pt>
                <c:pt idx="136">
                  <c:v>0.84232365145228205</c:v>
                </c:pt>
                <c:pt idx="137">
                  <c:v>0.85477178423236511</c:v>
                </c:pt>
                <c:pt idx="138">
                  <c:v>0.84232365145228205</c:v>
                </c:pt>
                <c:pt idx="139">
                  <c:v>0.85477178423236511</c:v>
                </c:pt>
                <c:pt idx="140">
                  <c:v>0.84232365145228205</c:v>
                </c:pt>
                <c:pt idx="141">
                  <c:v>0.85477178423236511</c:v>
                </c:pt>
                <c:pt idx="142">
                  <c:v>0.85477178423236511</c:v>
                </c:pt>
                <c:pt idx="143">
                  <c:v>0.84232365145228205</c:v>
                </c:pt>
                <c:pt idx="144">
                  <c:v>0.85477178423236511</c:v>
                </c:pt>
                <c:pt idx="145">
                  <c:v>0.84232365145228205</c:v>
                </c:pt>
                <c:pt idx="146">
                  <c:v>0.85477178423236511</c:v>
                </c:pt>
                <c:pt idx="147">
                  <c:v>0.85477178423236511</c:v>
                </c:pt>
                <c:pt idx="148">
                  <c:v>0.85477178423236511</c:v>
                </c:pt>
                <c:pt idx="149">
                  <c:v>0.85477178423236511</c:v>
                </c:pt>
                <c:pt idx="150">
                  <c:v>0.85477178423236511</c:v>
                </c:pt>
                <c:pt idx="151">
                  <c:v>0.85477178423236511</c:v>
                </c:pt>
                <c:pt idx="152">
                  <c:v>0.85477178423236511</c:v>
                </c:pt>
                <c:pt idx="153">
                  <c:v>0.85477178423236511</c:v>
                </c:pt>
                <c:pt idx="154">
                  <c:v>0.85477178423236511</c:v>
                </c:pt>
                <c:pt idx="155">
                  <c:v>0.85477178423236511</c:v>
                </c:pt>
                <c:pt idx="156">
                  <c:v>0.85477178423236511</c:v>
                </c:pt>
                <c:pt idx="157">
                  <c:v>0.84232365145228205</c:v>
                </c:pt>
                <c:pt idx="158">
                  <c:v>0.85477178423236511</c:v>
                </c:pt>
                <c:pt idx="159">
                  <c:v>0.85477178423236511</c:v>
                </c:pt>
                <c:pt idx="160">
                  <c:v>0.85477178423236511</c:v>
                </c:pt>
                <c:pt idx="161">
                  <c:v>0.85477178423236511</c:v>
                </c:pt>
                <c:pt idx="162">
                  <c:v>0.85477178423236511</c:v>
                </c:pt>
                <c:pt idx="163">
                  <c:v>0.85477178423236511</c:v>
                </c:pt>
                <c:pt idx="164">
                  <c:v>0.85477178423236511</c:v>
                </c:pt>
                <c:pt idx="165">
                  <c:v>0.85477178423236511</c:v>
                </c:pt>
                <c:pt idx="166">
                  <c:v>0.85477178423236511</c:v>
                </c:pt>
                <c:pt idx="167">
                  <c:v>0.85477178423236511</c:v>
                </c:pt>
                <c:pt idx="168">
                  <c:v>0.85477178423236511</c:v>
                </c:pt>
                <c:pt idx="169">
                  <c:v>0.85477178423236511</c:v>
                </c:pt>
                <c:pt idx="170">
                  <c:v>0.85477178423236511</c:v>
                </c:pt>
                <c:pt idx="171">
                  <c:v>0.85477178423236511</c:v>
                </c:pt>
                <c:pt idx="172">
                  <c:v>0.85477178423236511</c:v>
                </c:pt>
                <c:pt idx="173">
                  <c:v>0.85477178423236511</c:v>
                </c:pt>
                <c:pt idx="174">
                  <c:v>0.85477178423236511</c:v>
                </c:pt>
                <c:pt idx="175">
                  <c:v>0.85477178423236511</c:v>
                </c:pt>
                <c:pt idx="176">
                  <c:v>0.85477178423236511</c:v>
                </c:pt>
                <c:pt idx="177">
                  <c:v>0.85477178423236511</c:v>
                </c:pt>
                <c:pt idx="178">
                  <c:v>0.85477178423236511</c:v>
                </c:pt>
                <c:pt idx="179">
                  <c:v>0.85477178423236511</c:v>
                </c:pt>
                <c:pt idx="180">
                  <c:v>0.85477178423236511</c:v>
                </c:pt>
                <c:pt idx="181">
                  <c:v>0.85477178423236511</c:v>
                </c:pt>
                <c:pt idx="182">
                  <c:v>0.84232365145228205</c:v>
                </c:pt>
                <c:pt idx="183">
                  <c:v>0.85477178423236511</c:v>
                </c:pt>
                <c:pt idx="184">
                  <c:v>0.85477178423236511</c:v>
                </c:pt>
                <c:pt idx="185">
                  <c:v>0.85477178423236511</c:v>
                </c:pt>
                <c:pt idx="186">
                  <c:v>0.85477178423236511</c:v>
                </c:pt>
                <c:pt idx="187">
                  <c:v>0.85477178423236511</c:v>
                </c:pt>
                <c:pt idx="188">
                  <c:v>0.85477178423236511</c:v>
                </c:pt>
                <c:pt idx="189">
                  <c:v>0.85477178423236511</c:v>
                </c:pt>
                <c:pt idx="190">
                  <c:v>0.84232365145228205</c:v>
                </c:pt>
                <c:pt idx="191">
                  <c:v>0.85477178423236511</c:v>
                </c:pt>
                <c:pt idx="192">
                  <c:v>0.85477178423236511</c:v>
                </c:pt>
                <c:pt idx="193">
                  <c:v>0.84232365145228205</c:v>
                </c:pt>
                <c:pt idx="194">
                  <c:v>0.85477178423236511</c:v>
                </c:pt>
                <c:pt idx="195">
                  <c:v>0.85477178423236511</c:v>
                </c:pt>
                <c:pt idx="196">
                  <c:v>0.85477178423236511</c:v>
                </c:pt>
                <c:pt idx="197">
                  <c:v>0.85477178423236511</c:v>
                </c:pt>
                <c:pt idx="198">
                  <c:v>0.85477178423236511</c:v>
                </c:pt>
                <c:pt idx="199">
                  <c:v>0.85477178423236511</c:v>
                </c:pt>
                <c:pt idx="200">
                  <c:v>0.84232365145228205</c:v>
                </c:pt>
                <c:pt idx="201">
                  <c:v>0.85477178423236511</c:v>
                </c:pt>
                <c:pt idx="202">
                  <c:v>0.85477178423236511</c:v>
                </c:pt>
                <c:pt idx="203">
                  <c:v>0.85477178423236511</c:v>
                </c:pt>
                <c:pt idx="204">
                  <c:v>0.85477178423236511</c:v>
                </c:pt>
                <c:pt idx="205">
                  <c:v>0.85477178423236511</c:v>
                </c:pt>
                <c:pt idx="206">
                  <c:v>0.85477178423236511</c:v>
                </c:pt>
                <c:pt idx="207">
                  <c:v>0.85477178423236511</c:v>
                </c:pt>
                <c:pt idx="208">
                  <c:v>0.85477178423236511</c:v>
                </c:pt>
                <c:pt idx="209">
                  <c:v>0.85477178423236511</c:v>
                </c:pt>
                <c:pt idx="210">
                  <c:v>0.85477178423236511</c:v>
                </c:pt>
                <c:pt idx="211">
                  <c:v>0.85477178423236511</c:v>
                </c:pt>
                <c:pt idx="212">
                  <c:v>0.85477178423236511</c:v>
                </c:pt>
                <c:pt idx="213">
                  <c:v>0.85477178423236511</c:v>
                </c:pt>
                <c:pt idx="214">
                  <c:v>0.85477178423236511</c:v>
                </c:pt>
                <c:pt idx="215">
                  <c:v>0.85477178423236511</c:v>
                </c:pt>
                <c:pt idx="216">
                  <c:v>0.84232365145228205</c:v>
                </c:pt>
                <c:pt idx="217">
                  <c:v>0.93775933609958495</c:v>
                </c:pt>
                <c:pt idx="218">
                  <c:v>1.0103734439834025</c:v>
                </c:pt>
                <c:pt idx="219">
                  <c:v>1.1639004149377594</c:v>
                </c:pt>
                <c:pt idx="220">
                  <c:v>1.2593360995850622</c:v>
                </c:pt>
                <c:pt idx="221">
                  <c:v>1.3070539419087135</c:v>
                </c:pt>
                <c:pt idx="222">
                  <c:v>1.3423236514522821</c:v>
                </c:pt>
                <c:pt idx="223">
                  <c:v>1.3423236514522821</c:v>
                </c:pt>
                <c:pt idx="224">
                  <c:v>1.3423236514522821</c:v>
                </c:pt>
                <c:pt idx="225">
                  <c:v>1.3423236514522821</c:v>
                </c:pt>
                <c:pt idx="226">
                  <c:v>1.3423236514522821</c:v>
                </c:pt>
                <c:pt idx="227">
                  <c:v>1.3423236514522821</c:v>
                </c:pt>
                <c:pt idx="228">
                  <c:v>1.3423236514522821</c:v>
                </c:pt>
                <c:pt idx="229">
                  <c:v>1.3423236514522821</c:v>
                </c:pt>
                <c:pt idx="230">
                  <c:v>1.3423236514522821</c:v>
                </c:pt>
                <c:pt idx="231">
                  <c:v>1.3423236514522821</c:v>
                </c:pt>
                <c:pt idx="232">
                  <c:v>1.3423236514522821</c:v>
                </c:pt>
                <c:pt idx="233">
                  <c:v>1.3423236514522821</c:v>
                </c:pt>
                <c:pt idx="234">
                  <c:v>1.3423236514522821</c:v>
                </c:pt>
                <c:pt idx="235">
                  <c:v>1.3423236514522821</c:v>
                </c:pt>
                <c:pt idx="236">
                  <c:v>1.3423236514522821</c:v>
                </c:pt>
                <c:pt idx="237">
                  <c:v>1.3423236514522821</c:v>
                </c:pt>
                <c:pt idx="238">
                  <c:v>1.3423236514522821</c:v>
                </c:pt>
                <c:pt idx="239">
                  <c:v>1.3423236514522821</c:v>
                </c:pt>
                <c:pt idx="240">
                  <c:v>1.3423236514522821</c:v>
                </c:pt>
                <c:pt idx="241">
                  <c:v>1.3423236514522821</c:v>
                </c:pt>
                <c:pt idx="242">
                  <c:v>1.3423236514522821</c:v>
                </c:pt>
                <c:pt idx="243">
                  <c:v>1.3423236514522821</c:v>
                </c:pt>
                <c:pt idx="244">
                  <c:v>1.3423236514522821</c:v>
                </c:pt>
                <c:pt idx="245">
                  <c:v>1.3423236514522821</c:v>
                </c:pt>
                <c:pt idx="246">
                  <c:v>1.3423236514522821</c:v>
                </c:pt>
                <c:pt idx="247">
                  <c:v>1.3423236514522821</c:v>
                </c:pt>
                <c:pt idx="248">
                  <c:v>1.3423236514522821</c:v>
                </c:pt>
                <c:pt idx="249">
                  <c:v>1.3423236514522821</c:v>
                </c:pt>
                <c:pt idx="250">
                  <c:v>1.3423236514522821</c:v>
                </c:pt>
                <c:pt idx="251">
                  <c:v>1.3423236514522821</c:v>
                </c:pt>
                <c:pt idx="252">
                  <c:v>1.3423236514522821</c:v>
                </c:pt>
                <c:pt idx="253">
                  <c:v>1.3423236514522821</c:v>
                </c:pt>
                <c:pt idx="254">
                  <c:v>1.3423236514522821</c:v>
                </c:pt>
                <c:pt idx="255">
                  <c:v>1.3423236514522821</c:v>
                </c:pt>
                <c:pt idx="256">
                  <c:v>1.3423236514522821</c:v>
                </c:pt>
                <c:pt idx="257">
                  <c:v>1.3423236514522821</c:v>
                </c:pt>
                <c:pt idx="258">
                  <c:v>1.3423236514522821</c:v>
                </c:pt>
                <c:pt idx="259">
                  <c:v>1.3423236514522821</c:v>
                </c:pt>
                <c:pt idx="260">
                  <c:v>1.3423236514522821</c:v>
                </c:pt>
                <c:pt idx="261">
                  <c:v>1.3423236514522821</c:v>
                </c:pt>
                <c:pt idx="262">
                  <c:v>1.3423236514522821</c:v>
                </c:pt>
                <c:pt idx="263">
                  <c:v>1.3423236514522821</c:v>
                </c:pt>
                <c:pt idx="264">
                  <c:v>1.3423236514522821</c:v>
                </c:pt>
                <c:pt idx="265">
                  <c:v>1.3423236514522821</c:v>
                </c:pt>
                <c:pt idx="266">
                  <c:v>1.3423236514522821</c:v>
                </c:pt>
                <c:pt idx="267">
                  <c:v>1.3423236514522821</c:v>
                </c:pt>
                <c:pt idx="268">
                  <c:v>1.3423236514522821</c:v>
                </c:pt>
                <c:pt idx="269">
                  <c:v>1.3423236514522821</c:v>
                </c:pt>
                <c:pt idx="270">
                  <c:v>1.3423236514522821</c:v>
                </c:pt>
                <c:pt idx="271">
                  <c:v>1.3423236514522821</c:v>
                </c:pt>
                <c:pt idx="272">
                  <c:v>1.3423236514522821</c:v>
                </c:pt>
                <c:pt idx="273">
                  <c:v>1.3423236514522821</c:v>
                </c:pt>
                <c:pt idx="274">
                  <c:v>1.3423236514522821</c:v>
                </c:pt>
                <c:pt idx="275">
                  <c:v>1.3423236514522821</c:v>
                </c:pt>
                <c:pt idx="276">
                  <c:v>1.3423236514522821</c:v>
                </c:pt>
                <c:pt idx="277">
                  <c:v>1.3423236514522821</c:v>
                </c:pt>
                <c:pt idx="278">
                  <c:v>1.3423236514522821</c:v>
                </c:pt>
                <c:pt idx="279">
                  <c:v>1.3423236514522821</c:v>
                </c:pt>
                <c:pt idx="280">
                  <c:v>1.3423236514522821</c:v>
                </c:pt>
                <c:pt idx="281">
                  <c:v>1.3423236514522821</c:v>
                </c:pt>
                <c:pt idx="282">
                  <c:v>1.3423236514522821</c:v>
                </c:pt>
                <c:pt idx="283">
                  <c:v>1.3423236514522821</c:v>
                </c:pt>
                <c:pt idx="284">
                  <c:v>1.3423236514522821</c:v>
                </c:pt>
                <c:pt idx="285">
                  <c:v>1.3423236514522821</c:v>
                </c:pt>
                <c:pt idx="286">
                  <c:v>1.3423236514522821</c:v>
                </c:pt>
                <c:pt idx="287">
                  <c:v>1.3423236514522821</c:v>
                </c:pt>
                <c:pt idx="288">
                  <c:v>1.3423236514522821</c:v>
                </c:pt>
                <c:pt idx="289">
                  <c:v>1.3423236514522821</c:v>
                </c:pt>
                <c:pt idx="290">
                  <c:v>1.3423236514522821</c:v>
                </c:pt>
                <c:pt idx="291">
                  <c:v>1.3423236514522821</c:v>
                </c:pt>
                <c:pt idx="292">
                  <c:v>1.3423236514522821</c:v>
                </c:pt>
                <c:pt idx="293">
                  <c:v>1.3423236514522821</c:v>
                </c:pt>
                <c:pt idx="294">
                  <c:v>1.3423236514522821</c:v>
                </c:pt>
                <c:pt idx="295">
                  <c:v>1.3423236514522821</c:v>
                </c:pt>
                <c:pt idx="296">
                  <c:v>1.3423236514522821</c:v>
                </c:pt>
                <c:pt idx="297">
                  <c:v>1.3423236514522821</c:v>
                </c:pt>
                <c:pt idx="298">
                  <c:v>1.5103734439834025</c:v>
                </c:pt>
                <c:pt idx="299">
                  <c:v>1.6286307053941906</c:v>
                </c:pt>
                <c:pt idx="300">
                  <c:v>1.7240663900414936</c:v>
                </c:pt>
                <c:pt idx="301">
                  <c:v>1.7717842323651449</c:v>
                </c:pt>
                <c:pt idx="302">
                  <c:v>1.8195020746887964</c:v>
                </c:pt>
                <c:pt idx="303">
                  <c:v>1.7946058091286305</c:v>
                </c:pt>
                <c:pt idx="304">
                  <c:v>1.8070539419087137</c:v>
                </c:pt>
                <c:pt idx="305">
                  <c:v>1.8070539419087137</c:v>
                </c:pt>
                <c:pt idx="306">
                  <c:v>1.8070539419087137</c:v>
                </c:pt>
                <c:pt idx="307">
                  <c:v>1.8070539419087137</c:v>
                </c:pt>
                <c:pt idx="308">
                  <c:v>1.8070539419087137</c:v>
                </c:pt>
                <c:pt idx="309">
                  <c:v>1.8070539419087137</c:v>
                </c:pt>
                <c:pt idx="310">
                  <c:v>1.8070539419087137</c:v>
                </c:pt>
                <c:pt idx="311">
                  <c:v>1.8070539419087137</c:v>
                </c:pt>
                <c:pt idx="312">
                  <c:v>1.8070539419087137</c:v>
                </c:pt>
                <c:pt idx="313">
                  <c:v>1.8070539419087137</c:v>
                </c:pt>
                <c:pt idx="314">
                  <c:v>1.8070539419087137</c:v>
                </c:pt>
                <c:pt idx="315">
                  <c:v>1.8070539419087137</c:v>
                </c:pt>
                <c:pt idx="316">
                  <c:v>1.8070539419087137</c:v>
                </c:pt>
                <c:pt idx="317">
                  <c:v>1.8070539419087137</c:v>
                </c:pt>
                <c:pt idx="318">
                  <c:v>1.8070539419087137</c:v>
                </c:pt>
                <c:pt idx="319">
                  <c:v>1.8070539419087137</c:v>
                </c:pt>
                <c:pt idx="320">
                  <c:v>1.8070539419087137</c:v>
                </c:pt>
                <c:pt idx="321">
                  <c:v>1.8070539419087137</c:v>
                </c:pt>
                <c:pt idx="322">
                  <c:v>1.8070539419087137</c:v>
                </c:pt>
                <c:pt idx="323">
                  <c:v>1.8070539419087137</c:v>
                </c:pt>
                <c:pt idx="324">
                  <c:v>1.8070539419087137</c:v>
                </c:pt>
                <c:pt idx="325">
                  <c:v>1.8070539419087137</c:v>
                </c:pt>
                <c:pt idx="326">
                  <c:v>1.8070539419087137</c:v>
                </c:pt>
                <c:pt idx="327">
                  <c:v>1.8070539419087137</c:v>
                </c:pt>
                <c:pt idx="328">
                  <c:v>1.8070539419087137</c:v>
                </c:pt>
                <c:pt idx="329">
                  <c:v>1.8070539419087137</c:v>
                </c:pt>
                <c:pt idx="330">
                  <c:v>1.8070539419087137</c:v>
                </c:pt>
                <c:pt idx="331">
                  <c:v>1.8070539419087137</c:v>
                </c:pt>
                <c:pt idx="332">
                  <c:v>1.8070539419087137</c:v>
                </c:pt>
                <c:pt idx="333">
                  <c:v>1.8070539419087137</c:v>
                </c:pt>
                <c:pt idx="334">
                  <c:v>1.8070539419087137</c:v>
                </c:pt>
                <c:pt idx="335">
                  <c:v>1.8070539419087137</c:v>
                </c:pt>
                <c:pt idx="336">
                  <c:v>1.8070539419087137</c:v>
                </c:pt>
                <c:pt idx="337">
                  <c:v>1.8070539419087137</c:v>
                </c:pt>
                <c:pt idx="338">
                  <c:v>1.8070539419087137</c:v>
                </c:pt>
                <c:pt idx="339">
                  <c:v>1.8070539419087137</c:v>
                </c:pt>
                <c:pt idx="340">
                  <c:v>1.8070539419087137</c:v>
                </c:pt>
                <c:pt idx="341">
                  <c:v>1.8070539419087137</c:v>
                </c:pt>
                <c:pt idx="342">
                  <c:v>1.8070539419087137</c:v>
                </c:pt>
                <c:pt idx="343">
                  <c:v>1.8070539419087137</c:v>
                </c:pt>
                <c:pt idx="344">
                  <c:v>1.8070539419087137</c:v>
                </c:pt>
                <c:pt idx="345">
                  <c:v>1.8070539419087137</c:v>
                </c:pt>
                <c:pt idx="346">
                  <c:v>1.8070539419087137</c:v>
                </c:pt>
                <c:pt idx="347">
                  <c:v>1.8070539419087137</c:v>
                </c:pt>
                <c:pt idx="348">
                  <c:v>1.8070539419087137</c:v>
                </c:pt>
                <c:pt idx="349">
                  <c:v>1.8070539419087137</c:v>
                </c:pt>
                <c:pt idx="350">
                  <c:v>1.8070539419087137</c:v>
                </c:pt>
                <c:pt idx="351">
                  <c:v>1.8070539419087137</c:v>
                </c:pt>
                <c:pt idx="352">
                  <c:v>1.8070539419087137</c:v>
                </c:pt>
                <c:pt idx="353">
                  <c:v>1.8070539419087137</c:v>
                </c:pt>
                <c:pt idx="354">
                  <c:v>1.8070539419087137</c:v>
                </c:pt>
                <c:pt idx="355">
                  <c:v>1.8070539419087137</c:v>
                </c:pt>
                <c:pt idx="356">
                  <c:v>1.8070539419087137</c:v>
                </c:pt>
                <c:pt idx="357">
                  <c:v>1.8070539419087137</c:v>
                </c:pt>
                <c:pt idx="358">
                  <c:v>1.8070539419087137</c:v>
                </c:pt>
                <c:pt idx="359">
                  <c:v>1.8070539419087137</c:v>
                </c:pt>
                <c:pt idx="360">
                  <c:v>1.8070539419087137</c:v>
                </c:pt>
                <c:pt idx="361">
                  <c:v>1.8070539419087137</c:v>
                </c:pt>
                <c:pt idx="362">
                  <c:v>1.8070539419087137</c:v>
                </c:pt>
                <c:pt idx="363">
                  <c:v>1.8070539419087137</c:v>
                </c:pt>
                <c:pt idx="364">
                  <c:v>1.8070539419087137</c:v>
                </c:pt>
                <c:pt idx="365">
                  <c:v>1.8070539419087137</c:v>
                </c:pt>
                <c:pt idx="366">
                  <c:v>1.8070539419087137</c:v>
                </c:pt>
                <c:pt idx="367">
                  <c:v>1.8070539419087137</c:v>
                </c:pt>
                <c:pt idx="368">
                  <c:v>1.8070539419087137</c:v>
                </c:pt>
                <c:pt idx="369">
                  <c:v>1.8070539419087137</c:v>
                </c:pt>
                <c:pt idx="370">
                  <c:v>1.8070539419087137</c:v>
                </c:pt>
                <c:pt idx="371">
                  <c:v>1.8070539419087137</c:v>
                </c:pt>
                <c:pt idx="372">
                  <c:v>1.8070539419087137</c:v>
                </c:pt>
                <c:pt idx="373">
                  <c:v>1.8070539419087137</c:v>
                </c:pt>
                <c:pt idx="374">
                  <c:v>1.8070539419087137</c:v>
                </c:pt>
                <c:pt idx="375">
                  <c:v>1.8070539419087137</c:v>
                </c:pt>
                <c:pt idx="376">
                  <c:v>1.8070539419087137</c:v>
                </c:pt>
                <c:pt idx="377">
                  <c:v>1.8070539419087137</c:v>
                </c:pt>
                <c:pt idx="378">
                  <c:v>1.8070539419087137</c:v>
                </c:pt>
                <c:pt idx="379">
                  <c:v>1.8070539419087137</c:v>
                </c:pt>
                <c:pt idx="380">
                  <c:v>1.8070539419087137</c:v>
                </c:pt>
                <c:pt idx="381">
                  <c:v>1.9024896265560165</c:v>
                </c:pt>
                <c:pt idx="382">
                  <c:v>2.0809128630705391</c:v>
                </c:pt>
                <c:pt idx="383">
                  <c:v>2.2489626556016598</c:v>
                </c:pt>
                <c:pt idx="384">
                  <c:v>2.3423236514522818</c:v>
                </c:pt>
                <c:pt idx="385">
                  <c:v>2.3195020746887964</c:v>
                </c:pt>
                <c:pt idx="386">
                  <c:v>2.3195020746887964</c:v>
                </c:pt>
                <c:pt idx="387">
                  <c:v>2.3195020746887964</c:v>
                </c:pt>
                <c:pt idx="388">
                  <c:v>2.3195020746887964</c:v>
                </c:pt>
                <c:pt idx="389">
                  <c:v>2.3195020746887964</c:v>
                </c:pt>
                <c:pt idx="390">
                  <c:v>2.3195020746887964</c:v>
                </c:pt>
                <c:pt idx="391">
                  <c:v>2.3195020746887964</c:v>
                </c:pt>
                <c:pt idx="392">
                  <c:v>2.3195020746887964</c:v>
                </c:pt>
                <c:pt idx="393">
                  <c:v>2.3195020746887964</c:v>
                </c:pt>
                <c:pt idx="394">
                  <c:v>2.3195020746887964</c:v>
                </c:pt>
                <c:pt idx="395">
                  <c:v>2.3195020746887964</c:v>
                </c:pt>
                <c:pt idx="396">
                  <c:v>2.3195020746887964</c:v>
                </c:pt>
                <c:pt idx="397">
                  <c:v>2.3195020746887964</c:v>
                </c:pt>
                <c:pt idx="398">
                  <c:v>2.3195020746887964</c:v>
                </c:pt>
                <c:pt idx="399">
                  <c:v>2.3195020746887964</c:v>
                </c:pt>
                <c:pt idx="400">
                  <c:v>2.3195020746887964</c:v>
                </c:pt>
                <c:pt idx="401">
                  <c:v>2.3195020746887964</c:v>
                </c:pt>
                <c:pt idx="402">
                  <c:v>2.3195020746887964</c:v>
                </c:pt>
                <c:pt idx="403">
                  <c:v>2.3195020746887964</c:v>
                </c:pt>
                <c:pt idx="404">
                  <c:v>2.3195020746887964</c:v>
                </c:pt>
                <c:pt idx="405">
                  <c:v>2.3195020746887964</c:v>
                </c:pt>
                <c:pt idx="406">
                  <c:v>2.3195020746887964</c:v>
                </c:pt>
                <c:pt idx="407">
                  <c:v>2.3195020746887964</c:v>
                </c:pt>
                <c:pt idx="408">
                  <c:v>2.3195020746887964</c:v>
                </c:pt>
                <c:pt idx="409">
                  <c:v>2.3195020746887964</c:v>
                </c:pt>
                <c:pt idx="410">
                  <c:v>2.3195020746887964</c:v>
                </c:pt>
                <c:pt idx="411">
                  <c:v>2.3195020746887964</c:v>
                </c:pt>
                <c:pt idx="412">
                  <c:v>2.3195020746887964</c:v>
                </c:pt>
                <c:pt idx="413">
                  <c:v>2.3195020746887964</c:v>
                </c:pt>
                <c:pt idx="414">
                  <c:v>2.3195020746887964</c:v>
                </c:pt>
                <c:pt idx="415">
                  <c:v>2.3195020746887964</c:v>
                </c:pt>
                <c:pt idx="416">
                  <c:v>2.3195020746887964</c:v>
                </c:pt>
                <c:pt idx="417">
                  <c:v>2.3195020746887964</c:v>
                </c:pt>
                <c:pt idx="418">
                  <c:v>2.3195020746887964</c:v>
                </c:pt>
                <c:pt idx="419">
                  <c:v>2.3195020746887964</c:v>
                </c:pt>
                <c:pt idx="420">
                  <c:v>2.3195020746887964</c:v>
                </c:pt>
                <c:pt idx="421">
                  <c:v>2.3195020746887964</c:v>
                </c:pt>
                <c:pt idx="422">
                  <c:v>2.3195020746887964</c:v>
                </c:pt>
                <c:pt idx="423">
                  <c:v>2.3195020746887964</c:v>
                </c:pt>
                <c:pt idx="424">
                  <c:v>2.3195020746887964</c:v>
                </c:pt>
                <c:pt idx="425">
                  <c:v>2.3195020746887964</c:v>
                </c:pt>
                <c:pt idx="426">
                  <c:v>2.3195020746887964</c:v>
                </c:pt>
                <c:pt idx="427">
                  <c:v>2.3195020746887964</c:v>
                </c:pt>
                <c:pt idx="428">
                  <c:v>2.3195020746887964</c:v>
                </c:pt>
                <c:pt idx="429">
                  <c:v>2.3195020746887964</c:v>
                </c:pt>
                <c:pt idx="430">
                  <c:v>2.3195020746887964</c:v>
                </c:pt>
                <c:pt idx="431">
                  <c:v>2.3195020746887964</c:v>
                </c:pt>
                <c:pt idx="432">
                  <c:v>2.3195020746887964</c:v>
                </c:pt>
                <c:pt idx="433">
                  <c:v>2.3195020746887964</c:v>
                </c:pt>
                <c:pt idx="434">
                  <c:v>2.3195020746887964</c:v>
                </c:pt>
                <c:pt idx="435">
                  <c:v>2.3195020746887964</c:v>
                </c:pt>
                <c:pt idx="436">
                  <c:v>2.3195020746887964</c:v>
                </c:pt>
                <c:pt idx="437">
                  <c:v>2.3195020746887964</c:v>
                </c:pt>
                <c:pt idx="438">
                  <c:v>2.3195020746887964</c:v>
                </c:pt>
                <c:pt idx="439">
                  <c:v>2.3195020746887964</c:v>
                </c:pt>
                <c:pt idx="440">
                  <c:v>2.3195020746887964</c:v>
                </c:pt>
                <c:pt idx="441">
                  <c:v>2.3195020746887964</c:v>
                </c:pt>
                <c:pt idx="442">
                  <c:v>2.3195020746887964</c:v>
                </c:pt>
                <c:pt idx="443">
                  <c:v>2.3195020746887964</c:v>
                </c:pt>
                <c:pt idx="444">
                  <c:v>2.3195020746887964</c:v>
                </c:pt>
                <c:pt idx="445">
                  <c:v>2.3195020746887964</c:v>
                </c:pt>
                <c:pt idx="446">
                  <c:v>2.3195020746887964</c:v>
                </c:pt>
                <c:pt idx="447">
                  <c:v>2.3195020746887964</c:v>
                </c:pt>
                <c:pt idx="448">
                  <c:v>2.3195020746887964</c:v>
                </c:pt>
                <c:pt idx="449">
                  <c:v>2.3195020746887964</c:v>
                </c:pt>
                <c:pt idx="450">
                  <c:v>2.3195020746887964</c:v>
                </c:pt>
                <c:pt idx="451">
                  <c:v>2.3195020746887964</c:v>
                </c:pt>
                <c:pt idx="452">
                  <c:v>2.3195020746887964</c:v>
                </c:pt>
                <c:pt idx="453">
                  <c:v>2.3195020746887964</c:v>
                </c:pt>
                <c:pt idx="454">
                  <c:v>2.3195020746887964</c:v>
                </c:pt>
                <c:pt idx="455">
                  <c:v>2.3195020746887964</c:v>
                </c:pt>
                <c:pt idx="456">
                  <c:v>2.3195020746887964</c:v>
                </c:pt>
                <c:pt idx="457">
                  <c:v>2.3195020746887964</c:v>
                </c:pt>
                <c:pt idx="458">
                  <c:v>2.3195020746887964</c:v>
                </c:pt>
                <c:pt idx="459">
                  <c:v>2.3195020746887964</c:v>
                </c:pt>
                <c:pt idx="460">
                  <c:v>2.3195020746887964</c:v>
                </c:pt>
                <c:pt idx="461">
                  <c:v>2.3195020746887964</c:v>
                </c:pt>
                <c:pt idx="462">
                  <c:v>2.3195020746887964</c:v>
                </c:pt>
                <c:pt idx="463">
                  <c:v>2.3195020746887964</c:v>
                </c:pt>
                <c:pt idx="464">
                  <c:v>2.3195020746887964</c:v>
                </c:pt>
                <c:pt idx="465">
                  <c:v>2.3195020746887964</c:v>
                </c:pt>
                <c:pt idx="466">
                  <c:v>2.3195020746887964</c:v>
                </c:pt>
                <c:pt idx="467">
                  <c:v>2.3195020746887964</c:v>
                </c:pt>
                <c:pt idx="468">
                  <c:v>2.3195020746887964</c:v>
                </c:pt>
                <c:pt idx="469">
                  <c:v>2.3195020746887964</c:v>
                </c:pt>
                <c:pt idx="470">
                  <c:v>2.3319502074688794</c:v>
                </c:pt>
                <c:pt idx="471">
                  <c:v>2.4979253112033191</c:v>
                </c:pt>
                <c:pt idx="472">
                  <c:v>2.510373443983402</c:v>
                </c:pt>
                <c:pt idx="473">
                  <c:v>2.510373443983402</c:v>
                </c:pt>
                <c:pt idx="474">
                  <c:v>2.510373443983402</c:v>
                </c:pt>
                <c:pt idx="475">
                  <c:v>2.510373443983402</c:v>
                </c:pt>
                <c:pt idx="476">
                  <c:v>2.510373443983402</c:v>
                </c:pt>
                <c:pt idx="477">
                  <c:v>2.510373443983402</c:v>
                </c:pt>
                <c:pt idx="478">
                  <c:v>2.510373443983402</c:v>
                </c:pt>
                <c:pt idx="479">
                  <c:v>2.510373443983402</c:v>
                </c:pt>
                <c:pt idx="480">
                  <c:v>2.510373443983402</c:v>
                </c:pt>
                <c:pt idx="481">
                  <c:v>2.510373443983402</c:v>
                </c:pt>
                <c:pt idx="482">
                  <c:v>2.510373443983402</c:v>
                </c:pt>
                <c:pt idx="483">
                  <c:v>2.510373443983402</c:v>
                </c:pt>
                <c:pt idx="484">
                  <c:v>2.510373443983402</c:v>
                </c:pt>
                <c:pt idx="485">
                  <c:v>2.4979253112033191</c:v>
                </c:pt>
                <c:pt idx="486">
                  <c:v>2.510373443983402</c:v>
                </c:pt>
                <c:pt idx="487">
                  <c:v>2.510373443983402</c:v>
                </c:pt>
                <c:pt idx="488">
                  <c:v>2.510373443983402</c:v>
                </c:pt>
                <c:pt idx="489">
                  <c:v>2.510373443983402</c:v>
                </c:pt>
                <c:pt idx="490">
                  <c:v>2.4979253112033191</c:v>
                </c:pt>
                <c:pt idx="491">
                  <c:v>2.510373443983402</c:v>
                </c:pt>
                <c:pt idx="492">
                  <c:v>2.510373443983402</c:v>
                </c:pt>
                <c:pt idx="493">
                  <c:v>2.4979253112033191</c:v>
                </c:pt>
                <c:pt idx="494">
                  <c:v>2.510373443983402</c:v>
                </c:pt>
                <c:pt idx="495">
                  <c:v>2.4979253112033191</c:v>
                </c:pt>
                <c:pt idx="496">
                  <c:v>2.510373443983402</c:v>
                </c:pt>
                <c:pt idx="497">
                  <c:v>2.4979253112033191</c:v>
                </c:pt>
                <c:pt idx="498">
                  <c:v>2.510373443983402</c:v>
                </c:pt>
                <c:pt idx="499">
                  <c:v>2.4979253112033191</c:v>
                </c:pt>
                <c:pt idx="500">
                  <c:v>2.510373443983402</c:v>
                </c:pt>
                <c:pt idx="501">
                  <c:v>2.510373443983402</c:v>
                </c:pt>
                <c:pt idx="502">
                  <c:v>2.510373443983402</c:v>
                </c:pt>
                <c:pt idx="503">
                  <c:v>2.510373443983402</c:v>
                </c:pt>
                <c:pt idx="504">
                  <c:v>2.510373443983402</c:v>
                </c:pt>
                <c:pt idx="505">
                  <c:v>2.510373443983402</c:v>
                </c:pt>
                <c:pt idx="506">
                  <c:v>2.510373443983402</c:v>
                </c:pt>
                <c:pt idx="507">
                  <c:v>2.510373443983402</c:v>
                </c:pt>
                <c:pt idx="508">
                  <c:v>2.510373443983402</c:v>
                </c:pt>
                <c:pt idx="509">
                  <c:v>2.510373443983402</c:v>
                </c:pt>
                <c:pt idx="510">
                  <c:v>2.510373443983402</c:v>
                </c:pt>
                <c:pt idx="511">
                  <c:v>2.510373443983402</c:v>
                </c:pt>
                <c:pt idx="512">
                  <c:v>2.510373443983402</c:v>
                </c:pt>
                <c:pt idx="513">
                  <c:v>2.510373443983402</c:v>
                </c:pt>
                <c:pt idx="514">
                  <c:v>2.510373443983402</c:v>
                </c:pt>
                <c:pt idx="515">
                  <c:v>2.510373443983402</c:v>
                </c:pt>
                <c:pt idx="516">
                  <c:v>2.510373443983402</c:v>
                </c:pt>
                <c:pt idx="517">
                  <c:v>2.510373443983402</c:v>
                </c:pt>
                <c:pt idx="518">
                  <c:v>2.510373443983402</c:v>
                </c:pt>
                <c:pt idx="519">
                  <c:v>2.510373443983402</c:v>
                </c:pt>
                <c:pt idx="520">
                  <c:v>2.4979253112033191</c:v>
                </c:pt>
                <c:pt idx="521">
                  <c:v>2.510373443983402</c:v>
                </c:pt>
                <c:pt idx="522">
                  <c:v>2.510373443983402</c:v>
                </c:pt>
                <c:pt idx="523">
                  <c:v>2.4626556016597507</c:v>
                </c:pt>
                <c:pt idx="524">
                  <c:v>2.510373443983402</c:v>
                </c:pt>
                <c:pt idx="525">
                  <c:v>2.510373443983402</c:v>
                </c:pt>
                <c:pt idx="526">
                  <c:v>2.510373443983402</c:v>
                </c:pt>
                <c:pt idx="527">
                  <c:v>2.510373443983402</c:v>
                </c:pt>
                <c:pt idx="528">
                  <c:v>2.510373443983402</c:v>
                </c:pt>
                <c:pt idx="529">
                  <c:v>2.510373443983402</c:v>
                </c:pt>
                <c:pt idx="530">
                  <c:v>2.510373443983402</c:v>
                </c:pt>
                <c:pt idx="531">
                  <c:v>2.510373443983402</c:v>
                </c:pt>
                <c:pt idx="532">
                  <c:v>2.510373443983402</c:v>
                </c:pt>
                <c:pt idx="533">
                  <c:v>2.510373443983402</c:v>
                </c:pt>
                <c:pt idx="534">
                  <c:v>2.510373443983402</c:v>
                </c:pt>
                <c:pt idx="535">
                  <c:v>2.510373443983402</c:v>
                </c:pt>
                <c:pt idx="536">
                  <c:v>2.510373443983402</c:v>
                </c:pt>
                <c:pt idx="537">
                  <c:v>2.510373443983402</c:v>
                </c:pt>
                <c:pt idx="538">
                  <c:v>2.510373443983402</c:v>
                </c:pt>
                <c:pt idx="539">
                  <c:v>2.510373443983402</c:v>
                </c:pt>
                <c:pt idx="540">
                  <c:v>2.510373443983402</c:v>
                </c:pt>
                <c:pt idx="541">
                  <c:v>2.510373443983402</c:v>
                </c:pt>
                <c:pt idx="542">
                  <c:v>2.510373443983402</c:v>
                </c:pt>
                <c:pt idx="543">
                  <c:v>2.510373443983402</c:v>
                </c:pt>
                <c:pt idx="544">
                  <c:v>2.510373443983402</c:v>
                </c:pt>
                <c:pt idx="545">
                  <c:v>2.4979253112033191</c:v>
                </c:pt>
                <c:pt idx="546">
                  <c:v>2.510373443983402</c:v>
                </c:pt>
                <c:pt idx="547">
                  <c:v>2.510373443983402</c:v>
                </c:pt>
                <c:pt idx="548">
                  <c:v>2.4979253112033191</c:v>
                </c:pt>
                <c:pt idx="549">
                  <c:v>2.510373443983402</c:v>
                </c:pt>
                <c:pt idx="550">
                  <c:v>2.510373443983402</c:v>
                </c:pt>
                <c:pt idx="551">
                  <c:v>2.510373443983402</c:v>
                </c:pt>
                <c:pt idx="552">
                  <c:v>2.510373443983402</c:v>
                </c:pt>
                <c:pt idx="553">
                  <c:v>2.510373443983402</c:v>
                </c:pt>
                <c:pt idx="554">
                  <c:v>2.510373443983402</c:v>
                </c:pt>
                <c:pt idx="555">
                  <c:v>2.510373443983402</c:v>
                </c:pt>
                <c:pt idx="556">
                  <c:v>2.510373443983402</c:v>
                </c:pt>
                <c:pt idx="557">
                  <c:v>2.510373443983402</c:v>
                </c:pt>
                <c:pt idx="558">
                  <c:v>2.4979253112033191</c:v>
                </c:pt>
                <c:pt idx="559">
                  <c:v>2.510373443983402</c:v>
                </c:pt>
                <c:pt idx="560">
                  <c:v>2.4751037344398337</c:v>
                </c:pt>
                <c:pt idx="561">
                  <c:v>2.4979253112033191</c:v>
                </c:pt>
                <c:pt idx="562">
                  <c:v>2.4626556016597507</c:v>
                </c:pt>
                <c:pt idx="563">
                  <c:v>2.510373443983402</c:v>
                </c:pt>
                <c:pt idx="564">
                  <c:v>2.510373443983402</c:v>
                </c:pt>
                <c:pt idx="565">
                  <c:v>2.510373443983402</c:v>
                </c:pt>
                <c:pt idx="566">
                  <c:v>2.510373443983402</c:v>
                </c:pt>
                <c:pt idx="567">
                  <c:v>2.510373443983402</c:v>
                </c:pt>
                <c:pt idx="568">
                  <c:v>2.4979253112033191</c:v>
                </c:pt>
                <c:pt idx="569">
                  <c:v>2.510373443983402</c:v>
                </c:pt>
                <c:pt idx="570">
                  <c:v>2.510373443983402</c:v>
                </c:pt>
                <c:pt idx="571">
                  <c:v>2.510373443983402</c:v>
                </c:pt>
                <c:pt idx="572">
                  <c:v>2.510373443983402</c:v>
                </c:pt>
                <c:pt idx="573">
                  <c:v>2.510373443983402</c:v>
                </c:pt>
                <c:pt idx="574">
                  <c:v>2.510373443983402</c:v>
                </c:pt>
                <c:pt idx="575">
                  <c:v>2.510373443983402</c:v>
                </c:pt>
                <c:pt idx="576">
                  <c:v>2.510373443983402</c:v>
                </c:pt>
                <c:pt idx="577">
                  <c:v>2.510373443983402</c:v>
                </c:pt>
                <c:pt idx="578">
                  <c:v>2.510373443983402</c:v>
                </c:pt>
                <c:pt idx="579">
                  <c:v>2.510373443983402</c:v>
                </c:pt>
                <c:pt idx="580">
                  <c:v>2.510373443983402</c:v>
                </c:pt>
                <c:pt idx="581">
                  <c:v>2.510373443983402</c:v>
                </c:pt>
                <c:pt idx="582">
                  <c:v>2.510373443983402</c:v>
                </c:pt>
                <c:pt idx="583">
                  <c:v>2.510373443983402</c:v>
                </c:pt>
                <c:pt idx="584">
                  <c:v>2.510373443983402</c:v>
                </c:pt>
                <c:pt idx="585">
                  <c:v>2.510373443983402</c:v>
                </c:pt>
                <c:pt idx="586">
                  <c:v>2.510373443983402</c:v>
                </c:pt>
                <c:pt idx="587">
                  <c:v>2.4979253112033191</c:v>
                </c:pt>
                <c:pt idx="588">
                  <c:v>2.510373443983402</c:v>
                </c:pt>
                <c:pt idx="589">
                  <c:v>2.510373443983402</c:v>
                </c:pt>
                <c:pt idx="590">
                  <c:v>2.510373443983402</c:v>
                </c:pt>
                <c:pt idx="591">
                  <c:v>2.510373443983402</c:v>
                </c:pt>
                <c:pt idx="592">
                  <c:v>2.510373443983402</c:v>
                </c:pt>
                <c:pt idx="593">
                  <c:v>2.510373443983402</c:v>
                </c:pt>
                <c:pt idx="594">
                  <c:v>2.510373443983402</c:v>
                </c:pt>
                <c:pt idx="595">
                  <c:v>2.510373443983402</c:v>
                </c:pt>
                <c:pt idx="596">
                  <c:v>2.510373443983402</c:v>
                </c:pt>
                <c:pt idx="597">
                  <c:v>2.4502074688796678</c:v>
                </c:pt>
                <c:pt idx="598">
                  <c:v>2.510373443983402</c:v>
                </c:pt>
                <c:pt idx="599">
                  <c:v>2.510373443983402</c:v>
                </c:pt>
                <c:pt idx="600">
                  <c:v>2.4979253112033191</c:v>
                </c:pt>
                <c:pt idx="601">
                  <c:v>2.510373443983402</c:v>
                </c:pt>
                <c:pt idx="602">
                  <c:v>2.510373443983402</c:v>
                </c:pt>
                <c:pt idx="603">
                  <c:v>2.510373443983402</c:v>
                </c:pt>
                <c:pt idx="604">
                  <c:v>2.510373443983402</c:v>
                </c:pt>
                <c:pt idx="605">
                  <c:v>2.510373443983402</c:v>
                </c:pt>
                <c:pt idx="606">
                  <c:v>2.510373443983402</c:v>
                </c:pt>
                <c:pt idx="607">
                  <c:v>2.510373443983402</c:v>
                </c:pt>
                <c:pt idx="608">
                  <c:v>2.510373443983402</c:v>
                </c:pt>
                <c:pt idx="609">
                  <c:v>2.4751037344398337</c:v>
                </c:pt>
                <c:pt idx="610">
                  <c:v>2.4149377593360994</c:v>
                </c:pt>
                <c:pt idx="611">
                  <c:v>2.4979253112033191</c:v>
                </c:pt>
                <c:pt idx="612">
                  <c:v>2.510373443983402</c:v>
                </c:pt>
                <c:pt idx="613">
                  <c:v>2.4502074688796678</c:v>
                </c:pt>
                <c:pt idx="614">
                  <c:v>2.510373443983402</c:v>
                </c:pt>
                <c:pt idx="615">
                  <c:v>2.510373443983402</c:v>
                </c:pt>
                <c:pt idx="616">
                  <c:v>2.510373443983402</c:v>
                </c:pt>
                <c:pt idx="617">
                  <c:v>2.4979253112033191</c:v>
                </c:pt>
                <c:pt idx="618">
                  <c:v>2.510373443983402</c:v>
                </c:pt>
                <c:pt idx="619">
                  <c:v>2.510373443983402</c:v>
                </c:pt>
                <c:pt idx="620">
                  <c:v>2.4377593360995848</c:v>
                </c:pt>
                <c:pt idx="621">
                  <c:v>2.4626556016597507</c:v>
                </c:pt>
                <c:pt idx="622">
                  <c:v>2.510373443983402</c:v>
                </c:pt>
                <c:pt idx="623">
                  <c:v>2.4979253112033191</c:v>
                </c:pt>
                <c:pt idx="624">
                  <c:v>2.510373443983402</c:v>
                </c:pt>
                <c:pt idx="625">
                  <c:v>2.510373443983402</c:v>
                </c:pt>
                <c:pt idx="626">
                  <c:v>2.510373443983402</c:v>
                </c:pt>
                <c:pt idx="627">
                  <c:v>2.510373443983402</c:v>
                </c:pt>
                <c:pt idx="628">
                  <c:v>2.4149377593360994</c:v>
                </c:pt>
                <c:pt idx="629">
                  <c:v>2.510373443983402</c:v>
                </c:pt>
                <c:pt idx="630">
                  <c:v>2.4377593360995848</c:v>
                </c:pt>
                <c:pt idx="631">
                  <c:v>2.510373443983402</c:v>
                </c:pt>
                <c:pt idx="632">
                  <c:v>2.510373443983402</c:v>
                </c:pt>
                <c:pt idx="633">
                  <c:v>2.510373443983402</c:v>
                </c:pt>
                <c:pt idx="634">
                  <c:v>2.510373443983402</c:v>
                </c:pt>
                <c:pt idx="635">
                  <c:v>2.4377593360995848</c:v>
                </c:pt>
                <c:pt idx="636">
                  <c:v>2.4024896265560165</c:v>
                </c:pt>
                <c:pt idx="637">
                  <c:v>2.4751037344398337</c:v>
                </c:pt>
                <c:pt idx="638">
                  <c:v>2.4854771784232366</c:v>
                </c:pt>
                <c:pt idx="639">
                  <c:v>2.510373443983402</c:v>
                </c:pt>
                <c:pt idx="640">
                  <c:v>2.4979253112033191</c:v>
                </c:pt>
                <c:pt idx="641">
                  <c:v>2.4024896265560165</c:v>
                </c:pt>
                <c:pt idx="642">
                  <c:v>2.510373443983402</c:v>
                </c:pt>
                <c:pt idx="643">
                  <c:v>2.510373443983402</c:v>
                </c:pt>
                <c:pt idx="644">
                  <c:v>2.510373443983402</c:v>
                </c:pt>
                <c:pt idx="645">
                  <c:v>2.510373443983402</c:v>
                </c:pt>
                <c:pt idx="646">
                  <c:v>2.510373443983402</c:v>
                </c:pt>
                <c:pt idx="647">
                  <c:v>2.4979253112033191</c:v>
                </c:pt>
                <c:pt idx="648">
                  <c:v>2.4979253112033191</c:v>
                </c:pt>
                <c:pt idx="649">
                  <c:v>2.3796680497925311</c:v>
                </c:pt>
                <c:pt idx="650">
                  <c:v>2.510373443983402</c:v>
                </c:pt>
                <c:pt idx="651">
                  <c:v>2.4979253112033191</c:v>
                </c:pt>
                <c:pt idx="652">
                  <c:v>2.4751037344398337</c:v>
                </c:pt>
                <c:pt idx="653">
                  <c:v>2.510373443983402</c:v>
                </c:pt>
                <c:pt idx="654">
                  <c:v>2.3547717842323648</c:v>
                </c:pt>
                <c:pt idx="655">
                  <c:v>2.510373443983402</c:v>
                </c:pt>
                <c:pt idx="656">
                  <c:v>2.4751037344398337</c:v>
                </c:pt>
                <c:pt idx="657">
                  <c:v>2.510373443983402</c:v>
                </c:pt>
                <c:pt idx="658">
                  <c:v>2.4502074688796678</c:v>
                </c:pt>
                <c:pt idx="659">
                  <c:v>2.510373443983402</c:v>
                </c:pt>
                <c:pt idx="660">
                  <c:v>2.510373443983402</c:v>
                </c:pt>
                <c:pt idx="661">
                  <c:v>2.510373443983402</c:v>
                </c:pt>
                <c:pt idx="662">
                  <c:v>2.4377593360995848</c:v>
                </c:pt>
                <c:pt idx="663">
                  <c:v>2.510373443983402</c:v>
                </c:pt>
                <c:pt idx="664">
                  <c:v>2.510373443983402</c:v>
                </c:pt>
                <c:pt idx="665">
                  <c:v>2.4979253112033191</c:v>
                </c:pt>
                <c:pt idx="666">
                  <c:v>2.510373443983402</c:v>
                </c:pt>
                <c:pt idx="667">
                  <c:v>2.3796680497925311</c:v>
                </c:pt>
                <c:pt idx="668">
                  <c:v>2.4979253112033191</c:v>
                </c:pt>
                <c:pt idx="669">
                  <c:v>2.4626556016597507</c:v>
                </c:pt>
                <c:pt idx="670">
                  <c:v>2.4979253112033191</c:v>
                </c:pt>
                <c:pt idx="671">
                  <c:v>2.510373443983402</c:v>
                </c:pt>
                <c:pt idx="672">
                  <c:v>2.510373443983402</c:v>
                </c:pt>
                <c:pt idx="673">
                  <c:v>2.4979253112033191</c:v>
                </c:pt>
                <c:pt idx="674">
                  <c:v>2.510373443983402</c:v>
                </c:pt>
                <c:pt idx="675">
                  <c:v>2.510373443983402</c:v>
                </c:pt>
                <c:pt idx="676">
                  <c:v>2.4979253112033191</c:v>
                </c:pt>
                <c:pt idx="677">
                  <c:v>2.4979253112033191</c:v>
                </c:pt>
                <c:pt idx="678">
                  <c:v>2.4979253112033191</c:v>
                </c:pt>
                <c:pt idx="679">
                  <c:v>2.4979253112033191</c:v>
                </c:pt>
                <c:pt idx="680">
                  <c:v>2.2593360995850622</c:v>
                </c:pt>
                <c:pt idx="681">
                  <c:v>2.510373443983402</c:v>
                </c:pt>
                <c:pt idx="682">
                  <c:v>2.4854771784232366</c:v>
                </c:pt>
                <c:pt idx="683">
                  <c:v>2.510373443983402</c:v>
                </c:pt>
                <c:pt idx="684">
                  <c:v>2.510373443983402</c:v>
                </c:pt>
                <c:pt idx="685">
                  <c:v>2.510373443983402</c:v>
                </c:pt>
                <c:pt idx="686">
                  <c:v>2.510373443983402</c:v>
                </c:pt>
                <c:pt idx="687">
                  <c:v>2.510373443983402</c:v>
                </c:pt>
                <c:pt idx="688">
                  <c:v>2.4502074688796678</c:v>
                </c:pt>
                <c:pt idx="689">
                  <c:v>2.4854771784232366</c:v>
                </c:pt>
                <c:pt idx="690">
                  <c:v>2.510373443983402</c:v>
                </c:pt>
                <c:pt idx="691">
                  <c:v>2.4626556016597507</c:v>
                </c:pt>
                <c:pt idx="692">
                  <c:v>2.510373443983402</c:v>
                </c:pt>
                <c:pt idx="693">
                  <c:v>2.3672199170124482</c:v>
                </c:pt>
                <c:pt idx="694">
                  <c:v>2.510373443983402</c:v>
                </c:pt>
                <c:pt idx="695">
                  <c:v>2.510373443983402</c:v>
                </c:pt>
                <c:pt idx="696">
                  <c:v>2.510373443983402</c:v>
                </c:pt>
                <c:pt idx="697">
                  <c:v>2.3796680497925311</c:v>
                </c:pt>
                <c:pt idx="698">
                  <c:v>2.510373443983402</c:v>
                </c:pt>
                <c:pt idx="699">
                  <c:v>2.510373443983402</c:v>
                </c:pt>
                <c:pt idx="700">
                  <c:v>2.4149377593360994</c:v>
                </c:pt>
                <c:pt idx="701">
                  <c:v>2.4502074688796678</c:v>
                </c:pt>
                <c:pt idx="702">
                  <c:v>2.510373443983402</c:v>
                </c:pt>
                <c:pt idx="703">
                  <c:v>2.510373443983402</c:v>
                </c:pt>
                <c:pt idx="704">
                  <c:v>2.4979253112033191</c:v>
                </c:pt>
                <c:pt idx="705">
                  <c:v>2.4979253112033191</c:v>
                </c:pt>
                <c:pt idx="706">
                  <c:v>2.4024896265560165</c:v>
                </c:pt>
                <c:pt idx="707">
                  <c:v>2.510373443983402</c:v>
                </c:pt>
                <c:pt idx="708">
                  <c:v>2.4979253112033191</c:v>
                </c:pt>
                <c:pt idx="709">
                  <c:v>2.4979253112033191</c:v>
                </c:pt>
                <c:pt idx="710">
                  <c:v>2.510373443983402</c:v>
                </c:pt>
                <c:pt idx="711">
                  <c:v>2.4979253112033191</c:v>
                </c:pt>
                <c:pt idx="712">
                  <c:v>2.510373443983402</c:v>
                </c:pt>
                <c:pt idx="713">
                  <c:v>2.510373443983402</c:v>
                </c:pt>
                <c:pt idx="714">
                  <c:v>2.4979253112033191</c:v>
                </c:pt>
                <c:pt idx="715">
                  <c:v>2.4502074688796678</c:v>
                </c:pt>
                <c:pt idx="716">
                  <c:v>2.3796680497925311</c:v>
                </c:pt>
                <c:pt idx="717">
                  <c:v>2.4751037344398337</c:v>
                </c:pt>
                <c:pt idx="718">
                  <c:v>2.510373443983402</c:v>
                </c:pt>
                <c:pt idx="719">
                  <c:v>2.4273858921161824</c:v>
                </c:pt>
                <c:pt idx="720">
                  <c:v>2.510373443983402</c:v>
                </c:pt>
                <c:pt idx="721">
                  <c:v>2.510373443983402</c:v>
                </c:pt>
                <c:pt idx="722">
                  <c:v>2.4979253112033191</c:v>
                </c:pt>
                <c:pt idx="723">
                  <c:v>2.4502074688796678</c:v>
                </c:pt>
                <c:pt idx="724">
                  <c:v>2.510373443983402</c:v>
                </c:pt>
                <c:pt idx="725">
                  <c:v>2.3672199170124482</c:v>
                </c:pt>
                <c:pt idx="726">
                  <c:v>2.4979253112033191</c:v>
                </c:pt>
                <c:pt idx="727">
                  <c:v>2.510373443983402</c:v>
                </c:pt>
                <c:pt idx="728">
                  <c:v>2.4979253112033191</c:v>
                </c:pt>
                <c:pt idx="729">
                  <c:v>2.4979253112033191</c:v>
                </c:pt>
                <c:pt idx="730">
                  <c:v>2.3796680497925311</c:v>
                </c:pt>
                <c:pt idx="731">
                  <c:v>2.510373443983402</c:v>
                </c:pt>
                <c:pt idx="732">
                  <c:v>2.510373443983402</c:v>
                </c:pt>
                <c:pt idx="733">
                  <c:v>2.4854771784232366</c:v>
                </c:pt>
                <c:pt idx="734">
                  <c:v>2.3900414937759336</c:v>
                </c:pt>
                <c:pt idx="735">
                  <c:v>2.510373443983402</c:v>
                </c:pt>
                <c:pt idx="736">
                  <c:v>2.4024896265560165</c:v>
                </c:pt>
                <c:pt idx="737">
                  <c:v>2.4979253112033191</c:v>
                </c:pt>
                <c:pt idx="738">
                  <c:v>2.510373443983402</c:v>
                </c:pt>
                <c:pt idx="739">
                  <c:v>2.4751037344398337</c:v>
                </c:pt>
                <c:pt idx="740">
                  <c:v>2.510373443983402</c:v>
                </c:pt>
                <c:pt idx="741">
                  <c:v>2.510373443983402</c:v>
                </c:pt>
                <c:pt idx="742">
                  <c:v>2.510373443983402</c:v>
                </c:pt>
                <c:pt idx="743">
                  <c:v>2.510373443983402</c:v>
                </c:pt>
                <c:pt idx="744">
                  <c:v>2.510373443983402</c:v>
                </c:pt>
                <c:pt idx="745">
                  <c:v>2.510373443983402</c:v>
                </c:pt>
                <c:pt idx="746">
                  <c:v>2.510373443983402</c:v>
                </c:pt>
                <c:pt idx="747">
                  <c:v>2.510373443983402</c:v>
                </c:pt>
                <c:pt idx="748">
                  <c:v>2.510373443983402</c:v>
                </c:pt>
                <c:pt idx="749">
                  <c:v>2.4979253112033191</c:v>
                </c:pt>
                <c:pt idx="750">
                  <c:v>2.510373443983402</c:v>
                </c:pt>
                <c:pt idx="751">
                  <c:v>2.510373443983402</c:v>
                </c:pt>
                <c:pt idx="752">
                  <c:v>2.4854771784232366</c:v>
                </c:pt>
                <c:pt idx="753">
                  <c:v>2.510373443983402</c:v>
                </c:pt>
                <c:pt idx="754">
                  <c:v>2.4979253112033191</c:v>
                </c:pt>
                <c:pt idx="755">
                  <c:v>2.510373443983402</c:v>
                </c:pt>
                <c:pt idx="756">
                  <c:v>2.510373443983402</c:v>
                </c:pt>
                <c:pt idx="757">
                  <c:v>2.510373443983402</c:v>
                </c:pt>
                <c:pt idx="758">
                  <c:v>2.510373443983402</c:v>
                </c:pt>
                <c:pt idx="759">
                  <c:v>2.510373443983402</c:v>
                </c:pt>
                <c:pt idx="760">
                  <c:v>2.510373443983402</c:v>
                </c:pt>
                <c:pt idx="761">
                  <c:v>2.4979253112033191</c:v>
                </c:pt>
                <c:pt idx="762">
                  <c:v>2.510373443983402</c:v>
                </c:pt>
                <c:pt idx="763">
                  <c:v>2.510373443983402</c:v>
                </c:pt>
                <c:pt idx="764">
                  <c:v>2.510373443983402</c:v>
                </c:pt>
                <c:pt idx="765">
                  <c:v>2.510373443983402</c:v>
                </c:pt>
                <c:pt idx="766">
                  <c:v>2.510373443983402</c:v>
                </c:pt>
                <c:pt idx="767">
                  <c:v>2.510373443983402</c:v>
                </c:pt>
                <c:pt idx="768">
                  <c:v>2.510373443983402</c:v>
                </c:pt>
                <c:pt idx="769">
                  <c:v>2.510373443983402</c:v>
                </c:pt>
                <c:pt idx="770">
                  <c:v>2.510373443983402</c:v>
                </c:pt>
                <c:pt idx="771">
                  <c:v>2.510373443983402</c:v>
                </c:pt>
                <c:pt idx="772">
                  <c:v>2.4626556016597507</c:v>
                </c:pt>
                <c:pt idx="773">
                  <c:v>2.4979253112033191</c:v>
                </c:pt>
                <c:pt idx="774">
                  <c:v>2.4979253112033191</c:v>
                </c:pt>
                <c:pt idx="775">
                  <c:v>2.510373443983402</c:v>
                </c:pt>
                <c:pt idx="776">
                  <c:v>2.510373443983402</c:v>
                </c:pt>
                <c:pt idx="777">
                  <c:v>2.510373443983402</c:v>
                </c:pt>
                <c:pt idx="778">
                  <c:v>2.510373443983402</c:v>
                </c:pt>
                <c:pt idx="779">
                  <c:v>2.4979253112033191</c:v>
                </c:pt>
                <c:pt idx="780">
                  <c:v>2.510373443983402</c:v>
                </c:pt>
                <c:pt idx="781">
                  <c:v>2.510373443983402</c:v>
                </c:pt>
                <c:pt idx="782">
                  <c:v>2.4979253112033191</c:v>
                </c:pt>
                <c:pt idx="783">
                  <c:v>2.4979253112033191</c:v>
                </c:pt>
                <c:pt idx="784">
                  <c:v>2.510373443983402</c:v>
                </c:pt>
                <c:pt idx="785">
                  <c:v>2.510373443983402</c:v>
                </c:pt>
                <c:pt idx="786">
                  <c:v>2.510373443983402</c:v>
                </c:pt>
                <c:pt idx="787">
                  <c:v>2.510373443983402</c:v>
                </c:pt>
                <c:pt idx="788">
                  <c:v>2.510373443983402</c:v>
                </c:pt>
                <c:pt idx="789">
                  <c:v>2.4626556016597507</c:v>
                </c:pt>
                <c:pt idx="790">
                  <c:v>2.510373443983402</c:v>
                </c:pt>
                <c:pt idx="791">
                  <c:v>2.510373443983402</c:v>
                </c:pt>
                <c:pt idx="792">
                  <c:v>2.4979253112033191</c:v>
                </c:pt>
                <c:pt idx="793">
                  <c:v>2.510373443983402</c:v>
                </c:pt>
                <c:pt idx="794">
                  <c:v>2.510373443983402</c:v>
                </c:pt>
                <c:pt idx="795">
                  <c:v>2.4979253112033191</c:v>
                </c:pt>
                <c:pt idx="796">
                  <c:v>2.510373443983402</c:v>
                </c:pt>
                <c:pt idx="797">
                  <c:v>2.4979253112033191</c:v>
                </c:pt>
                <c:pt idx="798">
                  <c:v>2.4979253112033191</c:v>
                </c:pt>
                <c:pt idx="799">
                  <c:v>2.510373443983402</c:v>
                </c:pt>
                <c:pt idx="800">
                  <c:v>2.510373443983402</c:v>
                </c:pt>
                <c:pt idx="801">
                  <c:v>2.510373443983402</c:v>
                </c:pt>
                <c:pt idx="802">
                  <c:v>2.510373443983402</c:v>
                </c:pt>
                <c:pt idx="803">
                  <c:v>2.510373443983402</c:v>
                </c:pt>
                <c:pt idx="804">
                  <c:v>2.510373443983402</c:v>
                </c:pt>
                <c:pt idx="805">
                  <c:v>2.4979253112033191</c:v>
                </c:pt>
                <c:pt idx="806">
                  <c:v>2.4626556016597507</c:v>
                </c:pt>
                <c:pt idx="807">
                  <c:v>2.4979253112033191</c:v>
                </c:pt>
                <c:pt idx="808">
                  <c:v>2.4979253112033191</c:v>
                </c:pt>
                <c:pt idx="809">
                  <c:v>2.4377593360995848</c:v>
                </c:pt>
                <c:pt idx="810">
                  <c:v>2.510373443983402</c:v>
                </c:pt>
                <c:pt idx="811">
                  <c:v>2.510373443983402</c:v>
                </c:pt>
                <c:pt idx="812">
                  <c:v>2.510373443983402</c:v>
                </c:pt>
                <c:pt idx="813">
                  <c:v>2.4979253112033191</c:v>
                </c:pt>
                <c:pt idx="814">
                  <c:v>2.510373443983402</c:v>
                </c:pt>
                <c:pt idx="815">
                  <c:v>2.4979253112033191</c:v>
                </c:pt>
                <c:pt idx="816">
                  <c:v>2.4979253112033191</c:v>
                </c:pt>
                <c:pt idx="817">
                  <c:v>2.510373443983402</c:v>
                </c:pt>
                <c:pt idx="818">
                  <c:v>2.510373443983402</c:v>
                </c:pt>
                <c:pt idx="819">
                  <c:v>2.510373443983402</c:v>
                </c:pt>
                <c:pt idx="820">
                  <c:v>2.510373443983402</c:v>
                </c:pt>
                <c:pt idx="821">
                  <c:v>2.510373443983402</c:v>
                </c:pt>
                <c:pt idx="822">
                  <c:v>2.4979253112033191</c:v>
                </c:pt>
                <c:pt idx="823">
                  <c:v>2.510373443983402</c:v>
                </c:pt>
                <c:pt idx="824">
                  <c:v>2.4626556016597507</c:v>
                </c:pt>
                <c:pt idx="825">
                  <c:v>2.510373443983402</c:v>
                </c:pt>
                <c:pt idx="826">
                  <c:v>2.4854771784232366</c:v>
                </c:pt>
                <c:pt idx="827">
                  <c:v>2.510373443983402</c:v>
                </c:pt>
                <c:pt idx="828">
                  <c:v>2.510373443983402</c:v>
                </c:pt>
                <c:pt idx="829">
                  <c:v>2.510373443983402</c:v>
                </c:pt>
                <c:pt idx="830">
                  <c:v>2.510373443983402</c:v>
                </c:pt>
                <c:pt idx="831">
                  <c:v>2.4979253112033191</c:v>
                </c:pt>
                <c:pt idx="832">
                  <c:v>2.4854771784232366</c:v>
                </c:pt>
                <c:pt idx="833">
                  <c:v>2.510373443983402</c:v>
                </c:pt>
                <c:pt idx="834">
                  <c:v>2.4979253112033191</c:v>
                </c:pt>
                <c:pt idx="835">
                  <c:v>2.4751037344398337</c:v>
                </c:pt>
                <c:pt idx="836">
                  <c:v>2.510373443983402</c:v>
                </c:pt>
                <c:pt idx="837">
                  <c:v>2.510373443983402</c:v>
                </c:pt>
                <c:pt idx="838">
                  <c:v>2.510373443983402</c:v>
                </c:pt>
                <c:pt idx="839">
                  <c:v>2.510373443983402</c:v>
                </c:pt>
                <c:pt idx="840">
                  <c:v>2.510373443983402</c:v>
                </c:pt>
                <c:pt idx="841">
                  <c:v>2.4626556016597507</c:v>
                </c:pt>
                <c:pt idx="842">
                  <c:v>2.4626556016597507</c:v>
                </c:pt>
                <c:pt idx="843">
                  <c:v>2.510373443983402</c:v>
                </c:pt>
                <c:pt idx="844">
                  <c:v>2.510373443983402</c:v>
                </c:pt>
                <c:pt idx="845">
                  <c:v>2.510373443983402</c:v>
                </c:pt>
                <c:pt idx="846">
                  <c:v>2.4979253112033191</c:v>
                </c:pt>
                <c:pt idx="847">
                  <c:v>2.510373443983402</c:v>
                </c:pt>
                <c:pt idx="848">
                  <c:v>2.4502074688796678</c:v>
                </c:pt>
                <c:pt idx="849">
                  <c:v>2.510373443983402</c:v>
                </c:pt>
                <c:pt idx="850">
                  <c:v>2.4626556016597507</c:v>
                </c:pt>
                <c:pt idx="851">
                  <c:v>2.4979253112033191</c:v>
                </c:pt>
                <c:pt idx="852">
                  <c:v>2.4273858921161824</c:v>
                </c:pt>
                <c:pt idx="853">
                  <c:v>2.4979253112033191</c:v>
                </c:pt>
                <c:pt idx="854">
                  <c:v>2.4979253112033191</c:v>
                </c:pt>
                <c:pt idx="855">
                  <c:v>2.510373443983402</c:v>
                </c:pt>
                <c:pt idx="856">
                  <c:v>2.4979253112033191</c:v>
                </c:pt>
                <c:pt idx="857">
                  <c:v>2.510373443983402</c:v>
                </c:pt>
                <c:pt idx="858">
                  <c:v>2.4502074688796678</c:v>
                </c:pt>
                <c:pt idx="859">
                  <c:v>2.4626556016597507</c:v>
                </c:pt>
                <c:pt idx="860">
                  <c:v>2.4751037344398337</c:v>
                </c:pt>
                <c:pt idx="861">
                  <c:v>2.510373443983402</c:v>
                </c:pt>
                <c:pt idx="862">
                  <c:v>2.4979253112033191</c:v>
                </c:pt>
                <c:pt idx="863">
                  <c:v>2.4751037344398337</c:v>
                </c:pt>
                <c:pt idx="864">
                  <c:v>2.510373443983402</c:v>
                </c:pt>
                <c:pt idx="865">
                  <c:v>2.4377593360995848</c:v>
                </c:pt>
                <c:pt idx="866">
                  <c:v>2.510373443983402</c:v>
                </c:pt>
                <c:pt idx="867">
                  <c:v>2.4979253112033191</c:v>
                </c:pt>
                <c:pt idx="868">
                  <c:v>2.4751037344398337</c:v>
                </c:pt>
                <c:pt idx="869">
                  <c:v>2.3900414937759336</c:v>
                </c:pt>
                <c:pt idx="870">
                  <c:v>2.510373443983402</c:v>
                </c:pt>
                <c:pt idx="871">
                  <c:v>2.3796680497925311</c:v>
                </c:pt>
                <c:pt idx="872">
                  <c:v>2.510373443983402</c:v>
                </c:pt>
                <c:pt idx="873">
                  <c:v>2.510373443983402</c:v>
                </c:pt>
                <c:pt idx="874">
                  <c:v>2.510373443983402</c:v>
                </c:pt>
                <c:pt idx="875">
                  <c:v>2.510373443983402</c:v>
                </c:pt>
                <c:pt idx="876">
                  <c:v>2.4377593360995848</c:v>
                </c:pt>
                <c:pt idx="877">
                  <c:v>2.3900414937759336</c:v>
                </c:pt>
                <c:pt idx="878">
                  <c:v>2.4502074688796678</c:v>
                </c:pt>
                <c:pt idx="879">
                  <c:v>2.4979253112033191</c:v>
                </c:pt>
                <c:pt idx="880">
                  <c:v>2.4377593360995848</c:v>
                </c:pt>
                <c:pt idx="881">
                  <c:v>2.2717842323651447</c:v>
                </c:pt>
                <c:pt idx="882">
                  <c:v>2.1535269709543567</c:v>
                </c:pt>
                <c:pt idx="883">
                  <c:v>2.0809128630705391</c:v>
                </c:pt>
                <c:pt idx="884">
                  <c:v>2.0684647302904562</c:v>
                </c:pt>
                <c:pt idx="885">
                  <c:v>2.0933609958506221</c:v>
                </c:pt>
                <c:pt idx="886">
                  <c:v>2.0933609958506221</c:v>
                </c:pt>
                <c:pt idx="887">
                  <c:v>2.0809128630705391</c:v>
                </c:pt>
                <c:pt idx="888">
                  <c:v>2.0809128630705391</c:v>
                </c:pt>
                <c:pt idx="889">
                  <c:v>2.0809128630705391</c:v>
                </c:pt>
                <c:pt idx="890">
                  <c:v>2.0809128630705391</c:v>
                </c:pt>
                <c:pt idx="891">
                  <c:v>2.0933609958506221</c:v>
                </c:pt>
                <c:pt idx="892">
                  <c:v>2.0809128630705391</c:v>
                </c:pt>
                <c:pt idx="893">
                  <c:v>2.0809128630705391</c:v>
                </c:pt>
                <c:pt idx="894">
                  <c:v>2.0933609958506221</c:v>
                </c:pt>
                <c:pt idx="895">
                  <c:v>2.0933609958506221</c:v>
                </c:pt>
                <c:pt idx="896">
                  <c:v>2.0933609958506221</c:v>
                </c:pt>
                <c:pt idx="897">
                  <c:v>2.0809128630705391</c:v>
                </c:pt>
                <c:pt idx="898">
                  <c:v>2.0933609958506221</c:v>
                </c:pt>
                <c:pt idx="899">
                  <c:v>2.0933609958506221</c:v>
                </c:pt>
                <c:pt idx="900">
                  <c:v>2.0809128630705391</c:v>
                </c:pt>
                <c:pt idx="901">
                  <c:v>2.0933609958506221</c:v>
                </c:pt>
                <c:pt idx="902">
                  <c:v>2.0809128630705391</c:v>
                </c:pt>
                <c:pt idx="903">
                  <c:v>2.0809128630705391</c:v>
                </c:pt>
                <c:pt idx="904">
                  <c:v>2.0933609958506221</c:v>
                </c:pt>
                <c:pt idx="905">
                  <c:v>2.0809128630705391</c:v>
                </c:pt>
                <c:pt idx="906">
                  <c:v>2.0809128630705391</c:v>
                </c:pt>
                <c:pt idx="907">
                  <c:v>2.0809128630705391</c:v>
                </c:pt>
                <c:pt idx="908">
                  <c:v>2.0809128630705391</c:v>
                </c:pt>
                <c:pt idx="909">
                  <c:v>2.0809128630705391</c:v>
                </c:pt>
                <c:pt idx="910">
                  <c:v>2.0809128630705391</c:v>
                </c:pt>
                <c:pt idx="911">
                  <c:v>2.0809128630705391</c:v>
                </c:pt>
                <c:pt idx="912">
                  <c:v>2.0809128630705391</c:v>
                </c:pt>
                <c:pt idx="913">
                  <c:v>2.0809128630705391</c:v>
                </c:pt>
                <c:pt idx="914">
                  <c:v>2.0809128630705391</c:v>
                </c:pt>
                <c:pt idx="915">
                  <c:v>2.0809128630705391</c:v>
                </c:pt>
                <c:pt idx="916">
                  <c:v>2.0809128630705391</c:v>
                </c:pt>
                <c:pt idx="917">
                  <c:v>2.0809128630705391</c:v>
                </c:pt>
                <c:pt idx="918">
                  <c:v>2.0809128630705391</c:v>
                </c:pt>
                <c:pt idx="919">
                  <c:v>2.0809128630705391</c:v>
                </c:pt>
                <c:pt idx="920">
                  <c:v>2.0809128630705391</c:v>
                </c:pt>
                <c:pt idx="921">
                  <c:v>2.0809128630705391</c:v>
                </c:pt>
                <c:pt idx="922">
                  <c:v>2.0809128630705391</c:v>
                </c:pt>
                <c:pt idx="923">
                  <c:v>2.0809128630705391</c:v>
                </c:pt>
                <c:pt idx="924">
                  <c:v>2.0809128630705391</c:v>
                </c:pt>
                <c:pt idx="925">
                  <c:v>2.0809128630705391</c:v>
                </c:pt>
                <c:pt idx="926">
                  <c:v>2.0809128630705391</c:v>
                </c:pt>
                <c:pt idx="927">
                  <c:v>2.0809128630705391</c:v>
                </c:pt>
                <c:pt idx="928">
                  <c:v>2.0809128630705391</c:v>
                </c:pt>
                <c:pt idx="929">
                  <c:v>2.0809128630705391</c:v>
                </c:pt>
                <c:pt idx="930">
                  <c:v>2.0809128630705391</c:v>
                </c:pt>
                <c:pt idx="931">
                  <c:v>2.0809128630705391</c:v>
                </c:pt>
                <c:pt idx="932">
                  <c:v>2.0809128630705391</c:v>
                </c:pt>
                <c:pt idx="933">
                  <c:v>2.0809128630705391</c:v>
                </c:pt>
                <c:pt idx="934">
                  <c:v>2.0809128630705391</c:v>
                </c:pt>
                <c:pt idx="935">
                  <c:v>2.0809128630705391</c:v>
                </c:pt>
                <c:pt idx="936">
                  <c:v>2.0809128630705391</c:v>
                </c:pt>
                <c:pt idx="937">
                  <c:v>2.0809128630705391</c:v>
                </c:pt>
                <c:pt idx="938">
                  <c:v>2.0809128630705391</c:v>
                </c:pt>
                <c:pt idx="939">
                  <c:v>2.0809128630705391</c:v>
                </c:pt>
                <c:pt idx="940">
                  <c:v>2.0809128630705391</c:v>
                </c:pt>
                <c:pt idx="941">
                  <c:v>2.0809128630705391</c:v>
                </c:pt>
                <c:pt idx="942">
                  <c:v>2.0809128630705391</c:v>
                </c:pt>
                <c:pt idx="943">
                  <c:v>2.0809128630705391</c:v>
                </c:pt>
                <c:pt idx="944">
                  <c:v>2.0809128630705391</c:v>
                </c:pt>
                <c:pt idx="945">
                  <c:v>2.0809128630705391</c:v>
                </c:pt>
                <c:pt idx="946">
                  <c:v>2.0809128630705391</c:v>
                </c:pt>
                <c:pt idx="947">
                  <c:v>2.0809128630705391</c:v>
                </c:pt>
                <c:pt idx="948">
                  <c:v>2.0809128630705391</c:v>
                </c:pt>
                <c:pt idx="949">
                  <c:v>2.0809128630705391</c:v>
                </c:pt>
                <c:pt idx="950">
                  <c:v>2.0809128630705391</c:v>
                </c:pt>
                <c:pt idx="951">
                  <c:v>2.0809128630705391</c:v>
                </c:pt>
                <c:pt idx="952">
                  <c:v>2.0809128630705391</c:v>
                </c:pt>
                <c:pt idx="953">
                  <c:v>2.0809128630705391</c:v>
                </c:pt>
                <c:pt idx="954">
                  <c:v>2.0809128630705391</c:v>
                </c:pt>
                <c:pt idx="955">
                  <c:v>2.0809128630705391</c:v>
                </c:pt>
                <c:pt idx="956">
                  <c:v>2.0809128630705391</c:v>
                </c:pt>
                <c:pt idx="957">
                  <c:v>2.0809128630705391</c:v>
                </c:pt>
                <c:pt idx="958">
                  <c:v>2.0809128630705391</c:v>
                </c:pt>
                <c:pt idx="959">
                  <c:v>2.0809128630705391</c:v>
                </c:pt>
                <c:pt idx="960">
                  <c:v>2.0933609958506221</c:v>
                </c:pt>
                <c:pt idx="961">
                  <c:v>2.0933609958506221</c:v>
                </c:pt>
                <c:pt idx="962">
                  <c:v>2.0933609958506221</c:v>
                </c:pt>
                <c:pt idx="963">
                  <c:v>2.0809128630705391</c:v>
                </c:pt>
                <c:pt idx="964">
                  <c:v>2.0809128630705391</c:v>
                </c:pt>
                <c:pt idx="965">
                  <c:v>2.0809128630705391</c:v>
                </c:pt>
                <c:pt idx="966">
                  <c:v>2.0809128630705391</c:v>
                </c:pt>
                <c:pt idx="967">
                  <c:v>2.0809128630705391</c:v>
                </c:pt>
                <c:pt idx="968">
                  <c:v>2.0809128630705391</c:v>
                </c:pt>
                <c:pt idx="969">
                  <c:v>2.0809128630705391</c:v>
                </c:pt>
                <c:pt idx="970">
                  <c:v>2.0809128630705391</c:v>
                </c:pt>
                <c:pt idx="971">
                  <c:v>2.0933609958506221</c:v>
                </c:pt>
                <c:pt idx="972">
                  <c:v>2.0809128630705391</c:v>
                </c:pt>
                <c:pt idx="973">
                  <c:v>2.0809128630705391</c:v>
                </c:pt>
                <c:pt idx="974">
                  <c:v>2.0809128630705391</c:v>
                </c:pt>
                <c:pt idx="975">
                  <c:v>2.0809128630705391</c:v>
                </c:pt>
                <c:pt idx="976">
                  <c:v>2.0809128630705391</c:v>
                </c:pt>
                <c:pt idx="977">
                  <c:v>2.0809128630705391</c:v>
                </c:pt>
                <c:pt idx="978">
                  <c:v>2.0933609958506221</c:v>
                </c:pt>
                <c:pt idx="979">
                  <c:v>2.0809128630705391</c:v>
                </c:pt>
                <c:pt idx="980">
                  <c:v>2.0809128630705391</c:v>
                </c:pt>
                <c:pt idx="981">
                  <c:v>2.0809128630705391</c:v>
                </c:pt>
                <c:pt idx="982">
                  <c:v>2.0809128630705391</c:v>
                </c:pt>
                <c:pt idx="983">
                  <c:v>2.0809128630705391</c:v>
                </c:pt>
                <c:pt idx="984">
                  <c:v>2.0809128630705391</c:v>
                </c:pt>
                <c:pt idx="985">
                  <c:v>2.0809128630705391</c:v>
                </c:pt>
                <c:pt idx="986">
                  <c:v>2.0809128630705391</c:v>
                </c:pt>
                <c:pt idx="987">
                  <c:v>2.0809128630705391</c:v>
                </c:pt>
                <c:pt idx="988">
                  <c:v>2.0809128630705391</c:v>
                </c:pt>
                <c:pt idx="989">
                  <c:v>2.0809128630705391</c:v>
                </c:pt>
                <c:pt idx="990">
                  <c:v>2.0809128630705391</c:v>
                </c:pt>
                <c:pt idx="991">
                  <c:v>2.0809128630705391</c:v>
                </c:pt>
                <c:pt idx="992">
                  <c:v>2.0809128630705391</c:v>
                </c:pt>
                <c:pt idx="993">
                  <c:v>2.0809128630705391</c:v>
                </c:pt>
                <c:pt idx="994">
                  <c:v>2.0809128630705391</c:v>
                </c:pt>
                <c:pt idx="995">
                  <c:v>2.0809128630705391</c:v>
                </c:pt>
                <c:pt idx="996">
                  <c:v>1.9024896265560165</c:v>
                </c:pt>
                <c:pt idx="997">
                  <c:v>1.7593360995850622</c:v>
                </c:pt>
                <c:pt idx="998">
                  <c:v>1.6410788381742738</c:v>
                </c:pt>
                <c:pt idx="999">
                  <c:v>1.6161825726141077</c:v>
                </c:pt>
                <c:pt idx="1000">
                  <c:v>1.5809128630705394</c:v>
                </c:pt>
                <c:pt idx="1001">
                  <c:v>1.5809128630705394</c:v>
                </c:pt>
                <c:pt idx="1002">
                  <c:v>1.6058091286307052</c:v>
                </c:pt>
                <c:pt idx="1003">
                  <c:v>1.6058091286307052</c:v>
                </c:pt>
                <c:pt idx="1004">
                  <c:v>1.6058091286307052</c:v>
                </c:pt>
                <c:pt idx="1005">
                  <c:v>1.6058091286307052</c:v>
                </c:pt>
                <c:pt idx="1006">
                  <c:v>1.6058091286307052</c:v>
                </c:pt>
                <c:pt idx="1007">
                  <c:v>1.6058091286307052</c:v>
                </c:pt>
                <c:pt idx="1008">
                  <c:v>1.6058091286307052</c:v>
                </c:pt>
                <c:pt idx="1009">
                  <c:v>1.6058091286307052</c:v>
                </c:pt>
                <c:pt idx="1010">
                  <c:v>1.6058091286307052</c:v>
                </c:pt>
                <c:pt idx="1011">
                  <c:v>1.6058091286307052</c:v>
                </c:pt>
                <c:pt idx="1012">
                  <c:v>1.6058091286307052</c:v>
                </c:pt>
                <c:pt idx="1013">
                  <c:v>1.6058091286307052</c:v>
                </c:pt>
                <c:pt idx="1014">
                  <c:v>1.6058091286307052</c:v>
                </c:pt>
                <c:pt idx="1015">
                  <c:v>1.6058091286307052</c:v>
                </c:pt>
                <c:pt idx="1016">
                  <c:v>1.6058091286307052</c:v>
                </c:pt>
                <c:pt idx="1017">
                  <c:v>1.6058091286307052</c:v>
                </c:pt>
                <c:pt idx="1018">
                  <c:v>1.6058091286307052</c:v>
                </c:pt>
                <c:pt idx="1019">
                  <c:v>1.6058091286307052</c:v>
                </c:pt>
                <c:pt idx="1020">
                  <c:v>1.6058091286307052</c:v>
                </c:pt>
                <c:pt idx="1021">
                  <c:v>1.6058091286307052</c:v>
                </c:pt>
                <c:pt idx="1022">
                  <c:v>1.6058091286307052</c:v>
                </c:pt>
                <c:pt idx="1023">
                  <c:v>1.6058091286307052</c:v>
                </c:pt>
                <c:pt idx="1024">
                  <c:v>1.6058091286307052</c:v>
                </c:pt>
                <c:pt idx="1025">
                  <c:v>1.6058091286307052</c:v>
                </c:pt>
                <c:pt idx="1026">
                  <c:v>1.6058091286307052</c:v>
                </c:pt>
                <c:pt idx="1027">
                  <c:v>1.6058091286307052</c:v>
                </c:pt>
                <c:pt idx="1028">
                  <c:v>1.6058091286307052</c:v>
                </c:pt>
                <c:pt idx="1029">
                  <c:v>1.6058091286307052</c:v>
                </c:pt>
                <c:pt idx="1030">
                  <c:v>1.6058091286307052</c:v>
                </c:pt>
                <c:pt idx="1031">
                  <c:v>1.6058091286307052</c:v>
                </c:pt>
                <c:pt idx="1032">
                  <c:v>1.6058091286307052</c:v>
                </c:pt>
                <c:pt idx="1033">
                  <c:v>1.6058091286307052</c:v>
                </c:pt>
                <c:pt idx="1034">
                  <c:v>1.6058091286307052</c:v>
                </c:pt>
                <c:pt idx="1035">
                  <c:v>1.6058091286307052</c:v>
                </c:pt>
                <c:pt idx="1036">
                  <c:v>1.6058091286307052</c:v>
                </c:pt>
                <c:pt idx="1037">
                  <c:v>1.6058091286307052</c:v>
                </c:pt>
                <c:pt idx="1038">
                  <c:v>1.6058091286307052</c:v>
                </c:pt>
                <c:pt idx="1039">
                  <c:v>1.6058091286307052</c:v>
                </c:pt>
                <c:pt idx="1040">
                  <c:v>1.6058091286307052</c:v>
                </c:pt>
                <c:pt idx="1041">
                  <c:v>1.6058091286307052</c:v>
                </c:pt>
                <c:pt idx="1042">
                  <c:v>1.6058091286307052</c:v>
                </c:pt>
                <c:pt idx="1043">
                  <c:v>1.6058091286307052</c:v>
                </c:pt>
                <c:pt idx="1044">
                  <c:v>1.6058091286307052</c:v>
                </c:pt>
                <c:pt idx="1045">
                  <c:v>1.6058091286307052</c:v>
                </c:pt>
                <c:pt idx="1046">
                  <c:v>1.6058091286307052</c:v>
                </c:pt>
                <c:pt idx="1047">
                  <c:v>1.6058091286307052</c:v>
                </c:pt>
                <c:pt idx="1048">
                  <c:v>1.6058091286307052</c:v>
                </c:pt>
                <c:pt idx="1049">
                  <c:v>1.6058091286307052</c:v>
                </c:pt>
                <c:pt idx="1050">
                  <c:v>1.6058091286307052</c:v>
                </c:pt>
                <c:pt idx="1051">
                  <c:v>1.6058091286307052</c:v>
                </c:pt>
                <c:pt idx="1052">
                  <c:v>1.6058091286307052</c:v>
                </c:pt>
                <c:pt idx="1053">
                  <c:v>1.6058091286307052</c:v>
                </c:pt>
                <c:pt idx="1054">
                  <c:v>1.6058091286307052</c:v>
                </c:pt>
                <c:pt idx="1055">
                  <c:v>1.6058091286307052</c:v>
                </c:pt>
                <c:pt idx="1056">
                  <c:v>1.6058091286307052</c:v>
                </c:pt>
                <c:pt idx="1057">
                  <c:v>1.6058091286307052</c:v>
                </c:pt>
                <c:pt idx="1058">
                  <c:v>1.6058091286307052</c:v>
                </c:pt>
                <c:pt idx="1059">
                  <c:v>1.6058091286307052</c:v>
                </c:pt>
                <c:pt idx="1060">
                  <c:v>1.6058091286307052</c:v>
                </c:pt>
                <c:pt idx="1061">
                  <c:v>1.6058091286307052</c:v>
                </c:pt>
                <c:pt idx="1062">
                  <c:v>1.6058091286307052</c:v>
                </c:pt>
                <c:pt idx="1063">
                  <c:v>1.6058091286307052</c:v>
                </c:pt>
                <c:pt idx="1064">
                  <c:v>1.6058091286307052</c:v>
                </c:pt>
                <c:pt idx="1065">
                  <c:v>1.6058091286307052</c:v>
                </c:pt>
                <c:pt idx="1066">
                  <c:v>1.6058091286307052</c:v>
                </c:pt>
                <c:pt idx="1067">
                  <c:v>1.6058091286307052</c:v>
                </c:pt>
                <c:pt idx="1068">
                  <c:v>1.6058091286307052</c:v>
                </c:pt>
                <c:pt idx="1069">
                  <c:v>1.6058091286307052</c:v>
                </c:pt>
                <c:pt idx="1070">
                  <c:v>1.6058091286307052</c:v>
                </c:pt>
                <c:pt idx="1071">
                  <c:v>1.6058091286307052</c:v>
                </c:pt>
                <c:pt idx="1072">
                  <c:v>1.6058091286307052</c:v>
                </c:pt>
                <c:pt idx="1073">
                  <c:v>1.6058091286307052</c:v>
                </c:pt>
                <c:pt idx="1074">
                  <c:v>1.6058091286307052</c:v>
                </c:pt>
                <c:pt idx="1075">
                  <c:v>1.6058091286307052</c:v>
                </c:pt>
                <c:pt idx="1076">
                  <c:v>1.6058091286307052</c:v>
                </c:pt>
                <c:pt idx="1077">
                  <c:v>1.6058091286307052</c:v>
                </c:pt>
                <c:pt idx="1078">
                  <c:v>1.6058091286307052</c:v>
                </c:pt>
                <c:pt idx="1079">
                  <c:v>1.6058091286307052</c:v>
                </c:pt>
                <c:pt idx="1080">
                  <c:v>1.6058091286307052</c:v>
                </c:pt>
                <c:pt idx="1081">
                  <c:v>1.6058091286307052</c:v>
                </c:pt>
                <c:pt idx="1082">
                  <c:v>1.6058091286307052</c:v>
                </c:pt>
                <c:pt idx="1083">
                  <c:v>1.6058091286307052</c:v>
                </c:pt>
                <c:pt idx="1084">
                  <c:v>1.6058091286307052</c:v>
                </c:pt>
                <c:pt idx="1085">
                  <c:v>1.6058091286307052</c:v>
                </c:pt>
                <c:pt idx="1086">
                  <c:v>1.6058091286307052</c:v>
                </c:pt>
                <c:pt idx="1087">
                  <c:v>1.5103734439834025</c:v>
                </c:pt>
                <c:pt idx="1088">
                  <c:v>1.3319502074688796</c:v>
                </c:pt>
                <c:pt idx="1089">
                  <c:v>1.1514522821576763</c:v>
                </c:pt>
                <c:pt idx="1090">
                  <c:v>1.0933609958506223</c:v>
                </c:pt>
                <c:pt idx="1091">
                  <c:v>1.0933609958506223</c:v>
                </c:pt>
                <c:pt idx="1092">
                  <c:v>1.0684647302904564</c:v>
                </c:pt>
                <c:pt idx="1093">
                  <c:v>1.0809128630705394</c:v>
                </c:pt>
                <c:pt idx="1094">
                  <c:v>1.0809128630705394</c:v>
                </c:pt>
                <c:pt idx="1095">
                  <c:v>1.0809128630705394</c:v>
                </c:pt>
                <c:pt idx="1096">
                  <c:v>1.0809128630705394</c:v>
                </c:pt>
                <c:pt idx="1097">
                  <c:v>1.0809128630705394</c:v>
                </c:pt>
                <c:pt idx="1098">
                  <c:v>1.0809128630705394</c:v>
                </c:pt>
                <c:pt idx="1099">
                  <c:v>1.0809128630705394</c:v>
                </c:pt>
                <c:pt idx="1100">
                  <c:v>1.0809128630705394</c:v>
                </c:pt>
                <c:pt idx="1101">
                  <c:v>1.0809128630705394</c:v>
                </c:pt>
                <c:pt idx="1102">
                  <c:v>1.0809128630705394</c:v>
                </c:pt>
                <c:pt idx="1103">
                  <c:v>1.0809128630705394</c:v>
                </c:pt>
                <c:pt idx="1104">
                  <c:v>1.0809128630705394</c:v>
                </c:pt>
                <c:pt idx="1105">
                  <c:v>1.0809128630705394</c:v>
                </c:pt>
                <c:pt idx="1106">
                  <c:v>1.0809128630705394</c:v>
                </c:pt>
                <c:pt idx="1107">
                  <c:v>1.0809128630705394</c:v>
                </c:pt>
                <c:pt idx="1108">
                  <c:v>1.0809128630705394</c:v>
                </c:pt>
                <c:pt idx="1109">
                  <c:v>1.0809128630705394</c:v>
                </c:pt>
                <c:pt idx="1110">
                  <c:v>1.0809128630705394</c:v>
                </c:pt>
                <c:pt idx="1111">
                  <c:v>1.0809128630705394</c:v>
                </c:pt>
                <c:pt idx="1112">
                  <c:v>1.0809128630705394</c:v>
                </c:pt>
                <c:pt idx="1113">
                  <c:v>1.0809128630705394</c:v>
                </c:pt>
                <c:pt idx="1114">
                  <c:v>1.0809128630705394</c:v>
                </c:pt>
                <c:pt idx="1115">
                  <c:v>1.0809128630705394</c:v>
                </c:pt>
                <c:pt idx="1116">
                  <c:v>1.0809128630705394</c:v>
                </c:pt>
                <c:pt idx="1117">
                  <c:v>1.0809128630705394</c:v>
                </c:pt>
                <c:pt idx="1118">
                  <c:v>1.0809128630705394</c:v>
                </c:pt>
                <c:pt idx="1119">
                  <c:v>1.0809128630705394</c:v>
                </c:pt>
                <c:pt idx="1120">
                  <c:v>1.0809128630705394</c:v>
                </c:pt>
                <c:pt idx="1121">
                  <c:v>1.0809128630705394</c:v>
                </c:pt>
                <c:pt idx="1122">
                  <c:v>1.0809128630705394</c:v>
                </c:pt>
                <c:pt idx="1123">
                  <c:v>1.0809128630705394</c:v>
                </c:pt>
                <c:pt idx="1124">
                  <c:v>1.0809128630705394</c:v>
                </c:pt>
                <c:pt idx="1125">
                  <c:v>1.0809128630705394</c:v>
                </c:pt>
                <c:pt idx="1126">
                  <c:v>1.0809128630705394</c:v>
                </c:pt>
                <c:pt idx="1127">
                  <c:v>1.0809128630705394</c:v>
                </c:pt>
                <c:pt idx="1128">
                  <c:v>1.0809128630705394</c:v>
                </c:pt>
                <c:pt idx="1129">
                  <c:v>1.0809128630705394</c:v>
                </c:pt>
                <c:pt idx="1130">
                  <c:v>1.0809128630705394</c:v>
                </c:pt>
                <c:pt idx="1131">
                  <c:v>1.0809128630705394</c:v>
                </c:pt>
                <c:pt idx="1132">
                  <c:v>1.0809128630705394</c:v>
                </c:pt>
                <c:pt idx="1133">
                  <c:v>1.0809128630705394</c:v>
                </c:pt>
                <c:pt idx="1134">
                  <c:v>1.0809128630705394</c:v>
                </c:pt>
                <c:pt idx="1135">
                  <c:v>1.0809128630705394</c:v>
                </c:pt>
                <c:pt idx="1136">
                  <c:v>1.0809128630705394</c:v>
                </c:pt>
                <c:pt idx="1137">
                  <c:v>1.0809128630705394</c:v>
                </c:pt>
                <c:pt idx="1138">
                  <c:v>1.0809128630705394</c:v>
                </c:pt>
                <c:pt idx="1139">
                  <c:v>1.0809128630705394</c:v>
                </c:pt>
                <c:pt idx="1140">
                  <c:v>1.0809128630705394</c:v>
                </c:pt>
                <c:pt idx="1141">
                  <c:v>1.0809128630705394</c:v>
                </c:pt>
                <c:pt idx="1142">
                  <c:v>1.0809128630705394</c:v>
                </c:pt>
                <c:pt idx="1143">
                  <c:v>1.0809128630705394</c:v>
                </c:pt>
                <c:pt idx="1144">
                  <c:v>1.0809128630705394</c:v>
                </c:pt>
                <c:pt idx="1145">
                  <c:v>1.0809128630705394</c:v>
                </c:pt>
                <c:pt idx="1146">
                  <c:v>1.0809128630705394</c:v>
                </c:pt>
                <c:pt idx="1147">
                  <c:v>1.0809128630705394</c:v>
                </c:pt>
                <c:pt idx="1148">
                  <c:v>1.0809128630705394</c:v>
                </c:pt>
                <c:pt idx="1149">
                  <c:v>1.0809128630705394</c:v>
                </c:pt>
                <c:pt idx="1150">
                  <c:v>1.0809128630705394</c:v>
                </c:pt>
                <c:pt idx="1151">
                  <c:v>1.0809128630705394</c:v>
                </c:pt>
                <c:pt idx="1152">
                  <c:v>1.0809128630705394</c:v>
                </c:pt>
                <c:pt idx="1153">
                  <c:v>1.0809128630705394</c:v>
                </c:pt>
                <c:pt idx="1154">
                  <c:v>1.0809128630705394</c:v>
                </c:pt>
                <c:pt idx="1155">
                  <c:v>1.0809128630705394</c:v>
                </c:pt>
                <c:pt idx="1156">
                  <c:v>1.0809128630705394</c:v>
                </c:pt>
                <c:pt idx="1157">
                  <c:v>1.0809128630705394</c:v>
                </c:pt>
                <c:pt idx="1158">
                  <c:v>1.0809128630705394</c:v>
                </c:pt>
                <c:pt idx="1159">
                  <c:v>1.0809128630705394</c:v>
                </c:pt>
                <c:pt idx="1160">
                  <c:v>1.0809128630705394</c:v>
                </c:pt>
                <c:pt idx="1161">
                  <c:v>1.0809128630705394</c:v>
                </c:pt>
                <c:pt idx="1162">
                  <c:v>1.0809128630705394</c:v>
                </c:pt>
                <c:pt idx="1163">
                  <c:v>1.0809128630705394</c:v>
                </c:pt>
                <c:pt idx="1164">
                  <c:v>1.0809128630705394</c:v>
                </c:pt>
                <c:pt idx="1165">
                  <c:v>1.0809128630705394</c:v>
                </c:pt>
                <c:pt idx="1166">
                  <c:v>1.0809128630705394</c:v>
                </c:pt>
                <c:pt idx="1167">
                  <c:v>1.0809128630705394</c:v>
                </c:pt>
                <c:pt idx="1168">
                  <c:v>1.0809128630705394</c:v>
                </c:pt>
                <c:pt idx="1169">
                  <c:v>1.0809128630705394</c:v>
                </c:pt>
                <c:pt idx="1170">
                  <c:v>1.0809128630705394</c:v>
                </c:pt>
                <c:pt idx="1171">
                  <c:v>1.0809128630705394</c:v>
                </c:pt>
                <c:pt idx="1172">
                  <c:v>1.0809128630705394</c:v>
                </c:pt>
                <c:pt idx="1173">
                  <c:v>1.0809128630705394</c:v>
                </c:pt>
                <c:pt idx="1174">
                  <c:v>1.0809128630705394</c:v>
                </c:pt>
                <c:pt idx="1175">
                  <c:v>1.0809128630705394</c:v>
                </c:pt>
                <c:pt idx="1176">
                  <c:v>1.0809128630705394</c:v>
                </c:pt>
                <c:pt idx="1177">
                  <c:v>1.0809128630705394</c:v>
                </c:pt>
                <c:pt idx="1178">
                  <c:v>1.0809128630705394</c:v>
                </c:pt>
                <c:pt idx="1179">
                  <c:v>1.0809128630705394</c:v>
                </c:pt>
                <c:pt idx="1180">
                  <c:v>1.0809128630705394</c:v>
                </c:pt>
                <c:pt idx="1181">
                  <c:v>1.0809128630705394</c:v>
                </c:pt>
                <c:pt idx="1182">
                  <c:v>1.0809128630705394</c:v>
                </c:pt>
                <c:pt idx="1183">
                  <c:v>1.0809128630705394</c:v>
                </c:pt>
                <c:pt idx="1184">
                  <c:v>1.0809128630705394</c:v>
                </c:pt>
                <c:pt idx="1185">
                  <c:v>1.0809128630705394</c:v>
                </c:pt>
                <c:pt idx="1186">
                  <c:v>1.0809128630705394</c:v>
                </c:pt>
                <c:pt idx="1187">
                  <c:v>1.0809128630705394</c:v>
                </c:pt>
                <c:pt idx="1188">
                  <c:v>1.0809128630705394</c:v>
                </c:pt>
                <c:pt idx="1189">
                  <c:v>1.0809128630705394</c:v>
                </c:pt>
                <c:pt idx="1190">
                  <c:v>1.0809128630705394</c:v>
                </c:pt>
                <c:pt idx="1191">
                  <c:v>0.86721991701244805</c:v>
                </c:pt>
                <c:pt idx="1192">
                  <c:v>0.67634854771784225</c:v>
                </c:pt>
                <c:pt idx="1193">
                  <c:v>0.58091286307053935</c:v>
                </c:pt>
                <c:pt idx="1194">
                  <c:v>0.56846473029045641</c:v>
                </c:pt>
                <c:pt idx="1195">
                  <c:v>0.5456431535269709</c:v>
                </c:pt>
                <c:pt idx="1196">
                  <c:v>0.50829875518672196</c:v>
                </c:pt>
                <c:pt idx="1197">
                  <c:v>0.50829875518672196</c:v>
                </c:pt>
                <c:pt idx="1198">
                  <c:v>0.52074688796680491</c:v>
                </c:pt>
                <c:pt idx="1199">
                  <c:v>0.52074688796680491</c:v>
                </c:pt>
                <c:pt idx="1200">
                  <c:v>0.52074688796680491</c:v>
                </c:pt>
                <c:pt idx="1201">
                  <c:v>0.52074688796680491</c:v>
                </c:pt>
                <c:pt idx="1202">
                  <c:v>0.52074688796680491</c:v>
                </c:pt>
                <c:pt idx="1203">
                  <c:v>0.52074688796680491</c:v>
                </c:pt>
                <c:pt idx="1204">
                  <c:v>0.52074688796680491</c:v>
                </c:pt>
                <c:pt idx="1205">
                  <c:v>0.52074688796680491</c:v>
                </c:pt>
                <c:pt idx="1206">
                  <c:v>0.52074688796680491</c:v>
                </c:pt>
                <c:pt idx="1207">
                  <c:v>0.52074688796680491</c:v>
                </c:pt>
                <c:pt idx="1208">
                  <c:v>0.52074688796680491</c:v>
                </c:pt>
                <c:pt idx="1209">
                  <c:v>0.50829875518672196</c:v>
                </c:pt>
                <c:pt idx="1210">
                  <c:v>0.52074688796680491</c:v>
                </c:pt>
                <c:pt idx="1211">
                  <c:v>0.50829875518672196</c:v>
                </c:pt>
                <c:pt idx="1212">
                  <c:v>0.52074688796680491</c:v>
                </c:pt>
                <c:pt idx="1213">
                  <c:v>0.50829875518672196</c:v>
                </c:pt>
                <c:pt idx="1214">
                  <c:v>0.50829875518672196</c:v>
                </c:pt>
                <c:pt idx="1215">
                  <c:v>0.50829875518672196</c:v>
                </c:pt>
                <c:pt idx="1216">
                  <c:v>0.50829875518672196</c:v>
                </c:pt>
                <c:pt idx="1217">
                  <c:v>0.52074688796680491</c:v>
                </c:pt>
                <c:pt idx="1218">
                  <c:v>0.50829875518672196</c:v>
                </c:pt>
                <c:pt idx="1219">
                  <c:v>0.50829875518672196</c:v>
                </c:pt>
                <c:pt idx="1220">
                  <c:v>0.52074688796680491</c:v>
                </c:pt>
                <c:pt idx="1221">
                  <c:v>0.52074688796680491</c:v>
                </c:pt>
                <c:pt idx="1222">
                  <c:v>0.50829875518672196</c:v>
                </c:pt>
                <c:pt idx="1223">
                  <c:v>0.50829875518672196</c:v>
                </c:pt>
                <c:pt idx="1224">
                  <c:v>0.50829875518672196</c:v>
                </c:pt>
                <c:pt idx="1225">
                  <c:v>0.50829875518672196</c:v>
                </c:pt>
                <c:pt idx="1226">
                  <c:v>0.50829875518672196</c:v>
                </c:pt>
                <c:pt idx="1227">
                  <c:v>0.50829875518672196</c:v>
                </c:pt>
                <c:pt idx="1228">
                  <c:v>0.50829875518672196</c:v>
                </c:pt>
                <c:pt idx="1229">
                  <c:v>0.50829875518672196</c:v>
                </c:pt>
                <c:pt idx="1230">
                  <c:v>0.50829875518672196</c:v>
                </c:pt>
                <c:pt idx="1231">
                  <c:v>0.50829875518672196</c:v>
                </c:pt>
                <c:pt idx="1232">
                  <c:v>0.50829875518672196</c:v>
                </c:pt>
                <c:pt idx="1233">
                  <c:v>0.50829875518672196</c:v>
                </c:pt>
                <c:pt idx="1234">
                  <c:v>0.50829875518672196</c:v>
                </c:pt>
                <c:pt idx="1235">
                  <c:v>0.52074688796680491</c:v>
                </c:pt>
                <c:pt idx="1236">
                  <c:v>0.50829875518672196</c:v>
                </c:pt>
                <c:pt idx="1237">
                  <c:v>0.50829875518672196</c:v>
                </c:pt>
                <c:pt idx="1238">
                  <c:v>0.50829875518672196</c:v>
                </c:pt>
                <c:pt idx="1239">
                  <c:v>0.50829875518672196</c:v>
                </c:pt>
                <c:pt idx="1240">
                  <c:v>0.50829875518672196</c:v>
                </c:pt>
                <c:pt idx="1241">
                  <c:v>0.52074688796680491</c:v>
                </c:pt>
                <c:pt idx="1242">
                  <c:v>0.52074688796680491</c:v>
                </c:pt>
                <c:pt idx="1243">
                  <c:v>0.50829875518672196</c:v>
                </c:pt>
                <c:pt idx="1244">
                  <c:v>0.50829875518672196</c:v>
                </c:pt>
                <c:pt idx="1245">
                  <c:v>0.50829875518672196</c:v>
                </c:pt>
                <c:pt idx="1246">
                  <c:v>0.50829875518672196</c:v>
                </c:pt>
                <c:pt idx="1247">
                  <c:v>0.50829875518672196</c:v>
                </c:pt>
                <c:pt idx="1248">
                  <c:v>0.50829875518672196</c:v>
                </c:pt>
                <c:pt idx="1249">
                  <c:v>0.50829875518672196</c:v>
                </c:pt>
                <c:pt idx="1250">
                  <c:v>0.50829875518672196</c:v>
                </c:pt>
                <c:pt idx="1251">
                  <c:v>0.50829875518672196</c:v>
                </c:pt>
                <c:pt idx="1252">
                  <c:v>0.50829875518672196</c:v>
                </c:pt>
                <c:pt idx="1253">
                  <c:v>0.50829875518672196</c:v>
                </c:pt>
                <c:pt idx="1254">
                  <c:v>0.50829875518672196</c:v>
                </c:pt>
                <c:pt idx="1255">
                  <c:v>0.50829875518672196</c:v>
                </c:pt>
                <c:pt idx="1256">
                  <c:v>0.50829875518672196</c:v>
                </c:pt>
                <c:pt idx="1257">
                  <c:v>0.52074688796680491</c:v>
                </c:pt>
                <c:pt idx="1258">
                  <c:v>0.50829875518672196</c:v>
                </c:pt>
                <c:pt idx="1259">
                  <c:v>0.50829875518672196</c:v>
                </c:pt>
                <c:pt idx="1260">
                  <c:v>0.50829875518672196</c:v>
                </c:pt>
                <c:pt idx="1261">
                  <c:v>0.50829875518672196</c:v>
                </c:pt>
                <c:pt idx="1262">
                  <c:v>0.50829875518672196</c:v>
                </c:pt>
                <c:pt idx="1263">
                  <c:v>0.50829875518672196</c:v>
                </c:pt>
                <c:pt idx="1264">
                  <c:v>0.50829875518672196</c:v>
                </c:pt>
                <c:pt idx="1265">
                  <c:v>0.50829875518672196</c:v>
                </c:pt>
                <c:pt idx="1266">
                  <c:v>0.50829875518672196</c:v>
                </c:pt>
                <c:pt idx="1267">
                  <c:v>0.50829875518672196</c:v>
                </c:pt>
                <c:pt idx="1268">
                  <c:v>0.50829875518672196</c:v>
                </c:pt>
                <c:pt idx="1269">
                  <c:v>0.52074688796680491</c:v>
                </c:pt>
                <c:pt idx="1270">
                  <c:v>0.50829875518672196</c:v>
                </c:pt>
                <c:pt idx="1271">
                  <c:v>0.50829875518672196</c:v>
                </c:pt>
                <c:pt idx="1272">
                  <c:v>0.52074688796680491</c:v>
                </c:pt>
                <c:pt idx="1273">
                  <c:v>0.50829875518672196</c:v>
                </c:pt>
                <c:pt idx="1274">
                  <c:v>0.50829875518672196</c:v>
                </c:pt>
                <c:pt idx="1275">
                  <c:v>0.52074688796680491</c:v>
                </c:pt>
                <c:pt idx="1276">
                  <c:v>0.50829875518672196</c:v>
                </c:pt>
                <c:pt idx="1277">
                  <c:v>0.50829875518672196</c:v>
                </c:pt>
                <c:pt idx="1278">
                  <c:v>0.53319502074688785</c:v>
                </c:pt>
                <c:pt idx="1279">
                  <c:v>0.50829875518672196</c:v>
                </c:pt>
                <c:pt idx="1280">
                  <c:v>0.53319502074688785</c:v>
                </c:pt>
                <c:pt idx="1281">
                  <c:v>0.52074688796680491</c:v>
                </c:pt>
                <c:pt idx="1282">
                  <c:v>0.17634854771784231</c:v>
                </c:pt>
                <c:pt idx="1283">
                  <c:v>0.11618257261410789</c:v>
                </c:pt>
                <c:pt idx="1284">
                  <c:v>0.12863070539419086</c:v>
                </c:pt>
                <c:pt idx="1285">
                  <c:v>0.11618257261410789</c:v>
                </c:pt>
                <c:pt idx="1286">
                  <c:v>0.11618257261410789</c:v>
                </c:pt>
                <c:pt idx="1287">
                  <c:v>0.11618257261410789</c:v>
                </c:pt>
                <c:pt idx="1288">
                  <c:v>0</c:v>
                </c:pt>
                <c:pt idx="1289">
                  <c:v>0.11618257261410789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</c:numCache>
            </c:numRef>
          </c:yVal>
        </c:ser>
        <c:axId val="85479424"/>
        <c:axId val="85477248"/>
      </c:scatterChart>
      <c:valAx>
        <c:axId val="46364544"/>
        <c:scaling>
          <c:orientation val="minMax"/>
          <c:max val="150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600">
                    <a:latin typeface="Arial" pitchFamily="34" charset="0"/>
                    <a:cs typeface="Arial" pitchFamily="34" charset="0"/>
                  </a:defRPr>
                </a:pPr>
                <a:r>
                  <a:rPr lang="en-US" sz="1600">
                    <a:latin typeface="Arial" pitchFamily="34" charset="0"/>
                    <a:cs typeface="Arial" pitchFamily="34" charset="0"/>
                  </a:rPr>
                  <a:t>Czas- </a:t>
                </a:r>
                <a:r>
                  <a:rPr lang="en-US" sz="2000">
                    <a:latin typeface="Symbol" pitchFamily="18" charset="2"/>
                    <a:cs typeface="Arial" pitchFamily="34" charset="0"/>
                  </a:rPr>
                  <a:t>t</a:t>
                </a:r>
                <a:r>
                  <a:rPr lang="en-US" sz="1600">
                    <a:latin typeface="Arial" pitchFamily="34" charset="0"/>
                    <a:cs typeface="Arial" pitchFamily="34" charset="0"/>
                  </a:rPr>
                  <a:t> , min.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85475328"/>
        <c:crosses val="autoZero"/>
        <c:crossBetween val="midCat"/>
        <c:majorUnit val="100"/>
        <c:minorUnit val="50"/>
      </c:valAx>
      <c:valAx>
        <c:axId val="85475328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600">
                    <a:latin typeface="Symbol" pitchFamily="18" charset="2"/>
                    <a:cs typeface="Arial" pitchFamily="34" charset="0"/>
                  </a:rPr>
                  <a:t>D</a:t>
                </a:r>
                <a:r>
                  <a:rPr lang="pl-PL" sz="1600">
                    <a:latin typeface="Arial" pitchFamily="34" charset="0"/>
                    <a:cs typeface="Arial" pitchFamily="34" charset="0"/>
                  </a:rPr>
                  <a:t>t , </a:t>
                </a:r>
                <a:r>
                  <a:rPr lang="pl-PL" sz="1600" baseline="30000">
                    <a:latin typeface="Arial" pitchFamily="34" charset="0"/>
                    <a:cs typeface="Arial" pitchFamily="34" charset="0"/>
                  </a:rPr>
                  <a:t>o</a:t>
                </a:r>
                <a:r>
                  <a:rPr lang="pl-PL" sz="1600">
                    <a:latin typeface="Arial" pitchFamily="34" charset="0"/>
                    <a:cs typeface="Arial" pitchFamily="34" charset="0"/>
                  </a:rPr>
                  <a:t>C</a:t>
                </a:r>
                <a:endParaRPr lang="pl-PL"/>
              </a:p>
            </c:rich>
          </c:tx>
          <c:layout/>
        </c:title>
        <c:numFmt formatCode="0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46364544"/>
        <c:crosses val="autoZero"/>
        <c:crossBetween val="midCat"/>
      </c:valAx>
      <c:valAx>
        <c:axId val="85477248"/>
        <c:scaling>
          <c:orientation val="minMax"/>
          <c:max val="8"/>
        </c:scaling>
        <c:axPos val="r"/>
        <c:title>
          <c:tx>
            <c:rich>
              <a:bodyPr rot="-5400000" vert="horz"/>
              <a:lstStyle/>
              <a:p>
                <a:pPr>
                  <a:defRPr sz="1600">
                    <a:latin typeface="Arial" pitchFamily="34" charset="0"/>
                    <a:cs typeface="Arial" pitchFamily="34" charset="0"/>
                  </a:defRPr>
                </a:pPr>
                <a:r>
                  <a:rPr lang="pl-PL" sz="1600">
                    <a:latin typeface="Arial" pitchFamily="34" charset="0"/>
                    <a:cs typeface="Arial" pitchFamily="34" charset="0"/>
                  </a:rPr>
                  <a:t>Moc , kW</a:t>
                </a:r>
              </a:p>
            </c:rich>
          </c:tx>
          <c:layout>
            <c:manualLayout>
              <c:xMode val="edge"/>
              <c:yMode val="edge"/>
              <c:x val="0.95573827796879074"/>
              <c:y val="0.34929849145483088"/>
            </c:manualLayout>
          </c:layout>
        </c:title>
        <c:numFmt formatCode="0.00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85479424"/>
        <c:crosses val="max"/>
        <c:crossBetween val="midCat"/>
      </c:valAx>
      <c:valAx>
        <c:axId val="85479424"/>
        <c:scaling>
          <c:orientation val="minMax"/>
        </c:scaling>
        <c:delete val="1"/>
        <c:axPos val="b"/>
        <c:numFmt formatCode="General" sourceLinked="1"/>
        <c:tickLblPos val="nextTo"/>
        <c:crossAx val="85477248"/>
        <c:crosses val="autoZero"/>
        <c:crossBetween val="midCat"/>
      </c:valAx>
      <c:spPr>
        <a:ln w="254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38935496598830255"/>
          <c:y val="0.65389936959746908"/>
          <c:w val="0.12037377807476396"/>
          <c:h val="9.1655567151675679E-2"/>
        </c:manualLayout>
      </c:layout>
      <c:spPr>
        <a:solidFill>
          <a:schemeClr val="bg1"/>
        </a:solidFill>
        <a:ln w="25400">
          <a:solidFill>
            <a:srgbClr val="7030A0"/>
          </a:solidFill>
        </a:ln>
      </c:spPr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l-PL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0.11581804928103778"/>
          <c:y val="1.8254066252354321E-2"/>
          <c:w val="0.83803054981170366"/>
          <c:h val="0.81905505273514911"/>
        </c:manualLayout>
      </c:layout>
      <c:scatterChart>
        <c:scatterStyle val="lineMarker"/>
        <c:ser>
          <c:idx val="0"/>
          <c:order val="0"/>
          <c:tx>
            <c:v>Wzrost P</c:v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FF0000"/>
              </a:solidFill>
              <a:ln w="19050">
                <a:solidFill>
                  <a:srgbClr val="0070C0"/>
                </a:solidFill>
              </a:ln>
            </c:spPr>
          </c:marker>
          <c:trendline>
            <c:spPr>
              <a:ln w="44450">
                <a:solidFill>
                  <a:srgbClr val="FF0000"/>
                </a:solidFill>
                <a:prstDash val="dash"/>
              </a:ln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0.27140217083270035"/>
                  <c:y val="2.5418381635492846E-2"/>
                </c:manualLayout>
              </c:layout>
              <c:tx>
                <c:rich>
                  <a:bodyPr/>
                  <a:lstStyle/>
                  <a:p>
                    <a:pPr>
                      <a:defRPr sz="1800" b="1"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pl-PL" sz="1100" baseline="0"/>
                      <a:t>Wzrost P</a:t>
                    </a:r>
                  </a:p>
                  <a:p>
                    <a:pPr>
                      <a:defRPr sz="1800" b="1"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baseline="0"/>
                      <a:t>y = 162,0x
R² = 0,999</a:t>
                    </a:r>
                    <a:endParaRPr lang="en-US"/>
                  </a:p>
                </c:rich>
              </c:tx>
              <c:numFmt formatCode="General" sourceLinked="0"/>
              <c:spPr>
                <a:solidFill>
                  <a:srgbClr val="FFFFCC"/>
                </a:solidFill>
                <a:ln w="25400">
                  <a:solidFill>
                    <a:srgbClr val="FF0000"/>
                  </a:solidFill>
                </a:ln>
              </c:spPr>
            </c:trendlineLbl>
          </c:trendline>
          <c:xVal>
            <c:numRef>
              <c:f>'Statyczna-1'!$T$47:$T$52</c:f>
              <c:numCache>
                <c:formatCode>General</c:formatCode>
                <c:ptCount val="6"/>
                <c:pt idx="0">
                  <c:v>0.28999999999999998</c:v>
                </c:pt>
                <c:pt idx="1">
                  <c:v>0.85</c:v>
                </c:pt>
                <c:pt idx="2">
                  <c:v>1.34</c:v>
                </c:pt>
                <c:pt idx="3">
                  <c:v>1.81</c:v>
                </c:pt>
                <c:pt idx="4">
                  <c:v>2.3199999999999998</c:v>
                </c:pt>
                <c:pt idx="5">
                  <c:v>2.5099999999999998</c:v>
                </c:pt>
              </c:numCache>
            </c:numRef>
          </c:xVal>
          <c:yVal>
            <c:numRef>
              <c:f>'Statyczna-1'!$U$47:$U$52</c:f>
              <c:numCache>
                <c:formatCode>General</c:formatCode>
                <c:ptCount val="6"/>
                <c:pt idx="0">
                  <c:v>48</c:v>
                </c:pt>
                <c:pt idx="1">
                  <c:v>137</c:v>
                </c:pt>
                <c:pt idx="2">
                  <c:v>218</c:v>
                </c:pt>
                <c:pt idx="3">
                  <c:v>293</c:v>
                </c:pt>
                <c:pt idx="4">
                  <c:v>378</c:v>
                </c:pt>
                <c:pt idx="5">
                  <c:v>405</c:v>
                </c:pt>
              </c:numCache>
            </c:numRef>
          </c:yVal>
        </c:ser>
        <c:ser>
          <c:idx val="1"/>
          <c:order val="1"/>
          <c:tx>
            <c:v>Zmniejszanie P</c:v>
          </c:tx>
          <c:spPr>
            <a:ln w="28575">
              <a:noFill/>
            </a:ln>
          </c:spPr>
          <c:marker>
            <c:symbol val="triangle"/>
            <c:size val="12"/>
            <c:spPr>
              <a:solidFill>
                <a:srgbClr val="00B0F0"/>
              </a:solidFill>
              <a:ln w="15875">
                <a:solidFill>
                  <a:schemeClr val="tx1"/>
                </a:solidFill>
              </a:ln>
            </c:spPr>
          </c:marker>
          <c:trendline>
            <c:spPr>
              <a:ln w="15875">
                <a:solidFill>
                  <a:srgbClr val="00B0F0"/>
                </a:solidFill>
              </a:ln>
            </c:spPr>
            <c:trendlineType val="linear"/>
            <c:intercept val="0"/>
            <c:dispRSqr val="1"/>
            <c:dispEq val="1"/>
            <c:trendlineLbl>
              <c:layout>
                <c:manualLayout>
                  <c:x val="-1.3961091877000393E-2"/>
                  <c:y val="0.42857848695281731"/>
                </c:manualLayout>
              </c:layout>
              <c:tx>
                <c:rich>
                  <a:bodyPr/>
                  <a:lstStyle/>
                  <a:p>
                    <a:pPr>
                      <a:defRPr sz="1800" b="1"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pl-PL" sz="1100" baseline="0"/>
                      <a:t>Zmniejszanie P</a:t>
                    </a:r>
                  </a:p>
                  <a:p>
                    <a:pPr>
                      <a:defRPr sz="1800" b="1">
                        <a:latin typeface="Arial" pitchFamily="34" charset="0"/>
                        <a:cs typeface="Arial" pitchFamily="34" charset="0"/>
                      </a:defRPr>
                    </a:pPr>
                    <a:r>
                      <a:rPr lang="en-US" baseline="0"/>
                      <a:t>y = 162,2x
R² = 0,999</a:t>
                    </a:r>
                    <a:endParaRPr lang="en-US"/>
                  </a:p>
                </c:rich>
              </c:tx>
              <c:numFmt formatCode="General" sourceLinked="0"/>
              <c:spPr>
                <a:solidFill>
                  <a:schemeClr val="accent5">
                    <a:lumMod val="20000"/>
                    <a:lumOff val="80000"/>
                  </a:schemeClr>
                </a:solidFill>
                <a:ln w="25400">
                  <a:solidFill>
                    <a:srgbClr val="0070C0"/>
                  </a:solidFill>
                </a:ln>
              </c:spPr>
            </c:trendlineLbl>
          </c:trendline>
          <c:xVal>
            <c:numRef>
              <c:f>'Statyczna-1'!$W$47:$W$52</c:f>
              <c:numCache>
                <c:formatCode>General</c:formatCode>
                <c:ptCount val="6"/>
                <c:pt idx="0">
                  <c:v>2.5099999999999998</c:v>
                </c:pt>
                <c:pt idx="1">
                  <c:v>2.08</c:v>
                </c:pt>
                <c:pt idx="2">
                  <c:v>1.61</c:v>
                </c:pt>
                <c:pt idx="3">
                  <c:v>1.08</c:v>
                </c:pt>
                <c:pt idx="4">
                  <c:v>0.51</c:v>
                </c:pt>
                <c:pt idx="5">
                  <c:v>0</c:v>
                </c:pt>
              </c:numCache>
            </c:numRef>
          </c:xVal>
          <c:yVal>
            <c:numRef>
              <c:f>'Statyczna-1'!$X$47:$X$52</c:f>
              <c:numCache>
                <c:formatCode>General</c:formatCode>
                <c:ptCount val="6"/>
                <c:pt idx="0">
                  <c:v>405</c:v>
                </c:pt>
                <c:pt idx="1">
                  <c:v>338</c:v>
                </c:pt>
                <c:pt idx="2">
                  <c:v>262</c:v>
                </c:pt>
                <c:pt idx="3">
                  <c:v>178</c:v>
                </c:pt>
                <c:pt idx="4">
                  <c:v>84</c:v>
                </c:pt>
                <c:pt idx="5">
                  <c:v>0</c:v>
                </c:pt>
              </c:numCache>
            </c:numRef>
          </c:yVal>
        </c:ser>
        <c:axId val="85336448"/>
        <c:axId val="85337984"/>
      </c:scatterChart>
      <c:valAx>
        <c:axId val="85336448"/>
        <c:scaling>
          <c:orientation val="minMax"/>
          <c:max val="3"/>
          <c:min val="0"/>
        </c:scaling>
        <c:axPos val="b"/>
        <c:majorGridlines/>
        <c:title>
          <c:tx>
            <c:rich>
              <a:bodyPr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pl-PL" sz="1400">
                    <a:latin typeface="Arial" pitchFamily="34" charset="0"/>
                    <a:cs typeface="Arial" pitchFamily="34" charset="0"/>
                  </a:rPr>
                  <a:t>Moc - P , kW</a:t>
                </a:r>
              </a:p>
            </c:rich>
          </c:tx>
          <c:layout>
            <c:manualLayout>
              <c:xMode val="edge"/>
              <c:yMode val="edge"/>
              <c:x val="0.489478757830277"/>
              <c:y val="0.92435276472616257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pl-PL"/>
          </a:p>
        </c:txPr>
        <c:crossAx val="85337984"/>
        <c:crosses val="autoZero"/>
        <c:crossBetween val="midCat"/>
        <c:minorUnit val="0.5"/>
      </c:valAx>
      <c:valAx>
        <c:axId val="85337984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>
                    <a:latin typeface="Arial" pitchFamily="34" charset="0"/>
                    <a:cs typeface="Arial" pitchFamily="34" charset="0"/>
                  </a:defRPr>
                </a:pPr>
                <a:r>
                  <a:rPr lang="pl-PL" sz="1400">
                    <a:latin typeface="Arial" pitchFamily="34" charset="0"/>
                    <a:cs typeface="Arial" pitchFamily="34" charset="0"/>
                  </a:rPr>
                  <a:t>Przyrost temperatury- </a:t>
                </a:r>
                <a:r>
                  <a:rPr lang="pl-PL" sz="1400">
                    <a:latin typeface="Symbol" pitchFamily="18" charset="2"/>
                    <a:cs typeface="Arial" pitchFamily="34" charset="0"/>
                  </a:rPr>
                  <a:t>D</a:t>
                </a:r>
                <a:r>
                  <a:rPr lang="pl-PL" sz="1400">
                    <a:latin typeface="Arial" pitchFamily="34" charset="0"/>
                    <a:cs typeface="Arial" pitchFamily="34" charset="0"/>
                  </a:rPr>
                  <a:t>t , </a:t>
                </a:r>
                <a:r>
                  <a:rPr lang="pl-PL" sz="1400" baseline="30000">
                    <a:latin typeface="Arial" pitchFamily="34" charset="0"/>
                    <a:cs typeface="Arial" pitchFamily="34" charset="0"/>
                  </a:rPr>
                  <a:t>o</a:t>
                </a:r>
                <a:r>
                  <a:rPr lang="pl-PL" sz="1400">
                    <a:latin typeface="Arial" pitchFamily="34" charset="0"/>
                    <a:cs typeface="Arial" pitchFamily="34" charset="0"/>
                  </a:rPr>
                  <a:t>C</a:t>
                </a:r>
                <a:endParaRPr lang="en-US" sz="140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1.3636159126033857E-2"/>
              <c:y val="0.25511398031119414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85336448"/>
        <c:crosses val="autoZero"/>
        <c:crossBetween val="midCat"/>
      </c:valAx>
      <c:spPr>
        <a:ln w="25400">
          <a:solidFill>
            <a:schemeClr val="tx1"/>
          </a:solidFill>
        </a:ln>
      </c:spPr>
    </c:plotArea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8.1113719555288802E-2"/>
          <c:y val="1.8497423633308845E-2"/>
          <c:w val="0.8429073985976776"/>
          <c:h val="0.8228784948378941"/>
        </c:manualLayout>
      </c:layout>
      <c:scatterChart>
        <c:scatterStyle val="lineMarker"/>
        <c:ser>
          <c:idx val="0"/>
          <c:order val="0"/>
          <c:tx>
            <c:v>Dt zadana</c:v>
          </c:tx>
          <c:spPr>
            <a:ln w="285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'H= const'!$E$8:$E$247</c:f>
              <c:numCache>
                <c:formatCode>General</c:formatCode>
                <c:ptCount val="2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</c:numCache>
            </c:numRef>
          </c:xVal>
          <c:yVal>
            <c:numRef>
              <c:f>'H= const'!$H$8:$H$247</c:f>
              <c:numCache>
                <c:formatCode>General</c:formatCode>
                <c:ptCount val="240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80</c:v>
                </c:pt>
                <c:pt idx="38">
                  <c:v>80</c:v>
                </c:pt>
                <c:pt idx="39">
                  <c:v>80</c:v>
                </c:pt>
                <c:pt idx="40">
                  <c:v>80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80</c:v>
                </c:pt>
                <c:pt idx="48">
                  <c:v>80</c:v>
                </c:pt>
                <c:pt idx="49">
                  <c:v>80</c:v>
                </c:pt>
                <c:pt idx="50">
                  <c:v>80</c:v>
                </c:pt>
                <c:pt idx="51">
                  <c:v>80</c:v>
                </c:pt>
                <c:pt idx="52">
                  <c:v>80</c:v>
                </c:pt>
                <c:pt idx="53">
                  <c:v>80</c:v>
                </c:pt>
                <c:pt idx="54">
                  <c:v>80</c:v>
                </c:pt>
                <c:pt idx="55">
                  <c:v>80</c:v>
                </c:pt>
                <c:pt idx="56">
                  <c:v>80</c:v>
                </c:pt>
                <c:pt idx="57">
                  <c:v>80</c:v>
                </c:pt>
                <c:pt idx="58">
                  <c:v>80</c:v>
                </c:pt>
                <c:pt idx="59">
                  <c:v>80</c:v>
                </c:pt>
                <c:pt idx="60">
                  <c:v>80</c:v>
                </c:pt>
                <c:pt idx="61">
                  <c:v>80</c:v>
                </c:pt>
                <c:pt idx="62">
                  <c:v>80</c:v>
                </c:pt>
                <c:pt idx="63">
                  <c:v>200</c:v>
                </c:pt>
                <c:pt idx="64">
                  <c:v>200</c:v>
                </c:pt>
                <c:pt idx="65">
                  <c:v>200</c:v>
                </c:pt>
                <c:pt idx="66">
                  <c:v>200</c:v>
                </c:pt>
                <c:pt idx="67">
                  <c:v>200</c:v>
                </c:pt>
                <c:pt idx="68">
                  <c:v>200</c:v>
                </c:pt>
                <c:pt idx="69">
                  <c:v>200</c:v>
                </c:pt>
                <c:pt idx="70">
                  <c:v>200</c:v>
                </c:pt>
                <c:pt idx="71">
                  <c:v>200</c:v>
                </c:pt>
                <c:pt idx="72">
                  <c:v>200</c:v>
                </c:pt>
                <c:pt idx="73">
                  <c:v>200</c:v>
                </c:pt>
                <c:pt idx="74">
                  <c:v>200</c:v>
                </c:pt>
                <c:pt idx="75">
                  <c:v>200</c:v>
                </c:pt>
                <c:pt idx="76">
                  <c:v>200</c:v>
                </c:pt>
                <c:pt idx="77">
                  <c:v>200</c:v>
                </c:pt>
                <c:pt idx="78">
                  <c:v>200</c:v>
                </c:pt>
                <c:pt idx="79">
                  <c:v>200</c:v>
                </c:pt>
                <c:pt idx="80">
                  <c:v>200</c:v>
                </c:pt>
                <c:pt idx="81">
                  <c:v>200</c:v>
                </c:pt>
                <c:pt idx="82">
                  <c:v>200</c:v>
                </c:pt>
                <c:pt idx="83">
                  <c:v>200</c:v>
                </c:pt>
                <c:pt idx="84">
                  <c:v>200</c:v>
                </c:pt>
                <c:pt idx="85">
                  <c:v>200</c:v>
                </c:pt>
                <c:pt idx="86">
                  <c:v>200</c:v>
                </c:pt>
                <c:pt idx="87">
                  <c:v>200</c:v>
                </c:pt>
                <c:pt idx="88">
                  <c:v>200</c:v>
                </c:pt>
                <c:pt idx="89">
                  <c:v>200</c:v>
                </c:pt>
                <c:pt idx="90">
                  <c:v>200</c:v>
                </c:pt>
                <c:pt idx="91">
                  <c:v>200</c:v>
                </c:pt>
                <c:pt idx="92">
                  <c:v>200</c:v>
                </c:pt>
                <c:pt idx="93">
                  <c:v>200</c:v>
                </c:pt>
                <c:pt idx="94">
                  <c:v>200</c:v>
                </c:pt>
                <c:pt idx="95">
                  <c:v>200</c:v>
                </c:pt>
                <c:pt idx="96">
                  <c:v>200</c:v>
                </c:pt>
                <c:pt idx="97">
                  <c:v>200</c:v>
                </c:pt>
                <c:pt idx="98">
                  <c:v>200</c:v>
                </c:pt>
                <c:pt idx="99">
                  <c:v>200</c:v>
                </c:pt>
                <c:pt idx="100">
                  <c:v>200</c:v>
                </c:pt>
                <c:pt idx="101">
                  <c:v>200</c:v>
                </c:pt>
                <c:pt idx="102">
                  <c:v>200</c:v>
                </c:pt>
                <c:pt idx="103">
                  <c:v>200</c:v>
                </c:pt>
                <c:pt idx="104">
                  <c:v>200</c:v>
                </c:pt>
                <c:pt idx="105">
                  <c:v>200</c:v>
                </c:pt>
                <c:pt idx="106">
                  <c:v>200</c:v>
                </c:pt>
                <c:pt idx="107">
                  <c:v>200</c:v>
                </c:pt>
                <c:pt idx="108">
                  <c:v>200</c:v>
                </c:pt>
                <c:pt idx="109">
                  <c:v>200</c:v>
                </c:pt>
                <c:pt idx="110">
                  <c:v>200</c:v>
                </c:pt>
                <c:pt idx="111">
                  <c:v>200</c:v>
                </c:pt>
                <c:pt idx="112">
                  <c:v>200</c:v>
                </c:pt>
                <c:pt idx="113">
                  <c:v>200</c:v>
                </c:pt>
                <c:pt idx="114">
                  <c:v>200</c:v>
                </c:pt>
                <c:pt idx="115">
                  <c:v>200</c:v>
                </c:pt>
                <c:pt idx="116">
                  <c:v>200</c:v>
                </c:pt>
                <c:pt idx="117">
                  <c:v>200</c:v>
                </c:pt>
                <c:pt idx="118">
                  <c:v>200</c:v>
                </c:pt>
                <c:pt idx="119">
                  <c:v>200</c:v>
                </c:pt>
                <c:pt idx="120">
                  <c:v>320</c:v>
                </c:pt>
                <c:pt idx="121">
                  <c:v>320</c:v>
                </c:pt>
                <c:pt idx="122">
                  <c:v>320</c:v>
                </c:pt>
                <c:pt idx="123">
                  <c:v>320</c:v>
                </c:pt>
                <c:pt idx="124">
                  <c:v>320</c:v>
                </c:pt>
                <c:pt idx="125">
                  <c:v>320</c:v>
                </c:pt>
                <c:pt idx="126">
                  <c:v>320</c:v>
                </c:pt>
                <c:pt idx="127">
                  <c:v>320</c:v>
                </c:pt>
                <c:pt idx="128">
                  <c:v>320</c:v>
                </c:pt>
                <c:pt idx="129">
                  <c:v>320</c:v>
                </c:pt>
                <c:pt idx="130">
                  <c:v>320</c:v>
                </c:pt>
                <c:pt idx="131">
                  <c:v>320</c:v>
                </c:pt>
                <c:pt idx="132">
                  <c:v>320</c:v>
                </c:pt>
                <c:pt idx="133">
                  <c:v>320</c:v>
                </c:pt>
                <c:pt idx="134">
                  <c:v>320</c:v>
                </c:pt>
                <c:pt idx="135">
                  <c:v>320</c:v>
                </c:pt>
                <c:pt idx="136">
                  <c:v>320</c:v>
                </c:pt>
                <c:pt idx="137">
                  <c:v>320</c:v>
                </c:pt>
                <c:pt idx="138">
                  <c:v>320</c:v>
                </c:pt>
                <c:pt idx="139">
                  <c:v>320</c:v>
                </c:pt>
                <c:pt idx="140">
                  <c:v>320</c:v>
                </c:pt>
                <c:pt idx="141">
                  <c:v>320</c:v>
                </c:pt>
                <c:pt idx="142">
                  <c:v>320</c:v>
                </c:pt>
                <c:pt idx="143">
                  <c:v>320</c:v>
                </c:pt>
                <c:pt idx="144">
                  <c:v>320</c:v>
                </c:pt>
                <c:pt idx="145">
                  <c:v>320</c:v>
                </c:pt>
                <c:pt idx="146">
                  <c:v>320</c:v>
                </c:pt>
                <c:pt idx="147">
                  <c:v>320</c:v>
                </c:pt>
                <c:pt idx="148">
                  <c:v>320</c:v>
                </c:pt>
                <c:pt idx="149">
                  <c:v>320</c:v>
                </c:pt>
                <c:pt idx="150">
                  <c:v>320</c:v>
                </c:pt>
                <c:pt idx="151">
                  <c:v>320</c:v>
                </c:pt>
                <c:pt idx="152">
                  <c:v>320</c:v>
                </c:pt>
                <c:pt idx="153">
                  <c:v>320</c:v>
                </c:pt>
                <c:pt idx="154">
                  <c:v>320</c:v>
                </c:pt>
                <c:pt idx="155">
                  <c:v>320</c:v>
                </c:pt>
                <c:pt idx="156">
                  <c:v>320</c:v>
                </c:pt>
                <c:pt idx="157">
                  <c:v>320</c:v>
                </c:pt>
                <c:pt idx="158">
                  <c:v>320</c:v>
                </c:pt>
                <c:pt idx="159">
                  <c:v>320</c:v>
                </c:pt>
                <c:pt idx="160">
                  <c:v>320</c:v>
                </c:pt>
                <c:pt idx="161">
                  <c:v>320</c:v>
                </c:pt>
                <c:pt idx="162">
                  <c:v>320</c:v>
                </c:pt>
                <c:pt idx="163">
                  <c:v>320</c:v>
                </c:pt>
                <c:pt idx="164">
                  <c:v>320</c:v>
                </c:pt>
                <c:pt idx="165">
                  <c:v>320</c:v>
                </c:pt>
                <c:pt idx="166">
                  <c:v>320</c:v>
                </c:pt>
                <c:pt idx="167">
                  <c:v>320</c:v>
                </c:pt>
                <c:pt idx="168">
                  <c:v>320</c:v>
                </c:pt>
                <c:pt idx="169">
                  <c:v>320</c:v>
                </c:pt>
                <c:pt idx="170">
                  <c:v>320</c:v>
                </c:pt>
                <c:pt idx="171">
                  <c:v>320</c:v>
                </c:pt>
                <c:pt idx="172">
                  <c:v>320</c:v>
                </c:pt>
                <c:pt idx="173">
                  <c:v>320</c:v>
                </c:pt>
                <c:pt idx="174">
                  <c:v>320</c:v>
                </c:pt>
                <c:pt idx="175">
                  <c:v>320</c:v>
                </c:pt>
                <c:pt idx="176">
                  <c:v>320</c:v>
                </c:pt>
                <c:pt idx="177">
                  <c:v>320</c:v>
                </c:pt>
                <c:pt idx="178">
                  <c:v>320</c:v>
                </c:pt>
                <c:pt idx="179">
                  <c:v>320</c:v>
                </c:pt>
                <c:pt idx="180">
                  <c:v>320</c:v>
                </c:pt>
                <c:pt idx="181">
                  <c:v>320</c:v>
                </c:pt>
                <c:pt idx="182">
                  <c:v>320</c:v>
                </c:pt>
                <c:pt idx="183">
                  <c:v>320</c:v>
                </c:pt>
                <c:pt idx="184">
                  <c:v>320</c:v>
                </c:pt>
                <c:pt idx="185">
                  <c:v>320</c:v>
                </c:pt>
                <c:pt idx="186">
                  <c:v>320</c:v>
                </c:pt>
                <c:pt idx="187">
                  <c:v>320</c:v>
                </c:pt>
                <c:pt idx="188">
                  <c:v>320</c:v>
                </c:pt>
                <c:pt idx="189">
                  <c:v>320</c:v>
                </c:pt>
                <c:pt idx="190">
                  <c:v>320</c:v>
                </c:pt>
                <c:pt idx="191">
                  <c:v>320</c:v>
                </c:pt>
                <c:pt idx="192">
                  <c:v>320</c:v>
                </c:pt>
                <c:pt idx="193">
                  <c:v>320</c:v>
                </c:pt>
                <c:pt idx="194">
                  <c:v>320</c:v>
                </c:pt>
                <c:pt idx="195">
                  <c:v>320</c:v>
                </c:pt>
                <c:pt idx="196">
                  <c:v>320</c:v>
                </c:pt>
                <c:pt idx="197">
                  <c:v>320</c:v>
                </c:pt>
                <c:pt idx="198">
                  <c:v>320</c:v>
                </c:pt>
                <c:pt idx="199">
                  <c:v>320</c:v>
                </c:pt>
                <c:pt idx="200">
                  <c:v>320</c:v>
                </c:pt>
                <c:pt idx="201">
                  <c:v>320</c:v>
                </c:pt>
                <c:pt idx="202">
                  <c:v>320</c:v>
                </c:pt>
                <c:pt idx="203">
                  <c:v>320</c:v>
                </c:pt>
                <c:pt idx="204">
                  <c:v>320</c:v>
                </c:pt>
                <c:pt idx="205">
                  <c:v>320</c:v>
                </c:pt>
                <c:pt idx="206">
                  <c:v>320</c:v>
                </c:pt>
                <c:pt idx="207">
                  <c:v>320</c:v>
                </c:pt>
                <c:pt idx="208">
                  <c:v>320</c:v>
                </c:pt>
                <c:pt idx="209">
                  <c:v>320</c:v>
                </c:pt>
                <c:pt idx="210">
                  <c:v>320</c:v>
                </c:pt>
                <c:pt idx="211">
                  <c:v>320</c:v>
                </c:pt>
                <c:pt idx="212">
                  <c:v>320</c:v>
                </c:pt>
                <c:pt idx="213">
                  <c:v>320</c:v>
                </c:pt>
                <c:pt idx="214">
                  <c:v>320</c:v>
                </c:pt>
                <c:pt idx="215">
                  <c:v>320</c:v>
                </c:pt>
                <c:pt idx="216">
                  <c:v>320</c:v>
                </c:pt>
                <c:pt idx="217">
                  <c:v>320</c:v>
                </c:pt>
                <c:pt idx="218">
                  <c:v>320</c:v>
                </c:pt>
                <c:pt idx="219">
                  <c:v>320</c:v>
                </c:pt>
                <c:pt idx="220">
                  <c:v>320</c:v>
                </c:pt>
                <c:pt idx="221">
                  <c:v>320</c:v>
                </c:pt>
                <c:pt idx="222">
                  <c:v>320</c:v>
                </c:pt>
                <c:pt idx="223">
                  <c:v>320</c:v>
                </c:pt>
                <c:pt idx="224">
                  <c:v>320</c:v>
                </c:pt>
                <c:pt idx="225">
                  <c:v>320</c:v>
                </c:pt>
                <c:pt idx="226">
                  <c:v>320</c:v>
                </c:pt>
                <c:pt idx="227">
                  <c:v>320</c:v>
                </c:pt>
                <c:pt idx="228">
                  <c:v>320</c:v>
                </c:pt>
                <c:pt idx="229">
                  <c:v>320</c:v>
                </c:pt>
                <c:pt idx="230">
                  <c:v>320</c:v>
                </c:pt>
                <c:pt idx="231">
                  <c:v>320</c:v>
                </c:pt>
                <c:pt idx="232">
                  <c:v>320</c:v>
                </c:pt>
                <c:pt idx="233">
                  <c:v>320</c:v>
                </c:pt>
                <c:pt idx="234">
                  <c:v>320</c:v>
                </c:pt>
                <c:pt idx="235">
                  <c:v>320</c:v>
                </c:pt>
                <c:pt idx="236">
                  <c:v>320</c:v>
                </c:pt>
                <c:pt idx="237">
                  <c:v>320</c:v>
                </c:pt>
                <c:pt idx="238">
                  <c:v>320</c:v>
                </c:pt>
                <c:pt idx="239">
                  <c:v>320</c:v>
                </c:pt>
              </c:numCache>
            </c:numRef>
          </c:yVal>
          <c:smooth val="1"/>
        </c:ser>
        <c:ser>
          <c:idx val="1"/>
          <c:order val="1"/>
          <c:tx>
            <c:v>Dt</c:v>
          </c:tx>
          <c:spPr>
            <a:ln w="47625"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'H= const'!$E$8:$E$247</c:f>
              <c:numCache>
                <c:formatCode>General</c:formatCode>
                <c:ptCount val="2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</c:numCache>
            </c:numRef>
          </c:xVal>
          <c:yVal>
            <c:numRef>
              <c:f>'H= const'!$F$8:$F$247</c:f>
              <c:numCache>
                <c:formatCode>0</c:formatCode>
                <c:ptCount val="240"/>
                <c:pt idx="0">
                  <c:v>0</c:v>
                </c:pt>
                <c:pt idx="1">
                  <c:v>0</c:v>
                </c:pt>
                <c:pt idx="2">
                  <c:v>43.798449612403097</c:v>
                </c:pt>
                <c:pt idx="3">
                  <c:v>66.279069767441854</c:v>
                </c:pt>
                <c:pt idx="4">
                  <c:v>88.3720930232558</c:v>
                </c:pt>
                <c:pt idx="5">
                  <c:v>110.46511627906976</c:v>
                </c:pt>
                <c:pt idx="6">
                  <c:v>128.29457364341084</c:v>
                </c:pt>
                <c:pt idx="7">
                  <c:v>119.37984496124031</c:v>
                </c:pt>
                <c:pt idx="8">
                  <c:v>110.46511627906976</c:v>
                </c:pt>
                <c:pt idx="9">
                  <c:v>101.93798449612402</c:v>
                </c:pt>
                <c:pt idx="10">
                  <c:v>97.286821705426348</c:v>
                </c:pt>
                <c:pt idx="11">
                  <c:v>88.3720930232558</c:v>
                </c:pt>
                <c:pt idx="12">
                  <c:v>84.108527131782935</c:v>
                </c:pt>
                <c:pt idx="13">
                  <c:v>75.193798449612402</c:v>
                </c:pt>
                <c:pt idx="14">
                  <c:v>70.542635658914733</c:v>
                </c:pt>
                <c:pt idx="15">
                  <c:v>66.279069767441854</c:v>
                </c:pt>
                <c:pt idx="16">
                  <c:v>61.627906976744185</c:v>
                </c:pt>
                <c:pt idx="17">
                  <c:v>57.364341085271313</c:v>
                </c:pt>
                <c:pt idx="18">
                  <c:v>52.713178294573645</c:v>
                </c:pt>
                <c:pt idx="19">
                  <c:v>48.449612403100772</c:v>
                </c:pt>
                <c:pt idx="20">
                  <c:v>48.449612403100772</c:v>
                </c:pt>
                <c:pt idx="21">
                  <c:v>43.798449612403097</c:v>
                </c:pt>
                <c:pt idx="22">
                  <c:v>52.713178294573645</c:v>
                </c:pt>
                <c:pt idx="23">
                  <c:v>75.193798449612402</c:v>
                </c:pt>
                <c:pt idx="24">
                  <c:v>97.286821705426348</c:v>
                </c:pt>
                <c:pt idx="25">
                  <c:v>119.37984496124031</c:v>
                </c:pt>
                <c:pt idx="26">
                  <c:v>128.29457364341084</c:v>
                </c:pt>
                <c:pt idx="27">
                  <c:v>115.11627906976744</c:v>
                </c:pt>
                <c:pt idx="28">
                  <c:v>106.2015503875969</c:v>
                </c:pt>
                <c:pt idx="29">
                  <c:v>101.93798449612402</c:v>
                </c:pt>
                <c:pt idx="30">
                  <c:v>93.023255813953483</c:v>
                </c:pt>
                <c:pt idx="31">
                  <c:v>88.3720930232558</c:v>
                </c:pt>
                <c:pt idx="32">
                  <c:v>79.457364341085267</c:v>
                </c:pt>
                <c:pt idx="33">
                  <c:v>75.193798449612402</c:v>
                </c:pt>
                <c:pt idx="34">
                  <c:v>70.542635658914733</c:v>
                </c:pt>
                <c:pt idx="35">
                  <c:v>66.279069767441854</c:v>
                </c:pt>
                <c:pt idx="36">
                  <c:v>61.627906976744185</c:v>
                </c:pt>
                <c:pt idx="37">
                  <c:v>57.364341085271313</c:v>
                </c:pt>
                <c:pt idx="38">
                  <c:v>52.713178294573645</c:v>
                </c:pt>
                <c:pt idx="39">
                  <c:v>48.449612403100772</c:v>
                </c:pt>
                <c:pt idx="40">
                  <c:v>43.798449612403097</c:v>
                </c:pt>
                <c:pt idx="41">
                  <c:v>43.798449612403097</c:v>
                </c:pt>
                <c:pt idx="42">
                  <c:v>57.364341085271313</c:v>
                </c:pt>
                <c:pt idx="43">
                  <c:v>79.457364341085267</c:v>
                </c:pt>
                <c:pt idx="44">
                  <c:v>101.93798449612402</c:v>
                </c:pt>
                <c:pt idx="45">
                  <c:v>124.03100775193798</c:v>
                </c:pt>
                <c:pt idx="46">
                  <c:v>124.03100775193798</c:v>
                </c:pt>
                <c:pt idx="47">
                  <c:v>115.11627906976744</c:v>
                </c:pt>
                <c:pt idx="48">
                  <c:v>106.2015503875969</c:v>
                </c:pt>
                <c:pt idx="49">
                  <c:v>97.286821705426348</c:v>
                </c:pt>
                <c:pt idx="50">
                  <c:v>93.023255813953483</c:v>
                </c:pt>
                <c:pt idx="51">
                  <c:v>84.108527131782935</c:v>
                </c:pt>
                <c:pt idx="52">
                  <c:v>79.457364341085267</c:v>
                </c:pt>
                <c:pt idx="53">
                  <c:v>75.193798449612402</c:v>
                </c:pt>
                <c:pt idx="54">
                  <c:v>70.542635658914733</c:v>
                </c:pt>
                <c:pt idx="55">
                  <c:v>66.279069767441854</c:v>
                </c:pt>
                <c:pt idx="56">
                  <c:v>61.627906976744185</c:v>
                </c:pt>
                <c:pt idx="57">
                  <c:v>57.364341085271313</c:v>
                </c:pt>
                <c:pt idx="58">
                  <c:v>52.713178294573645</c:v>
                </c:pt>
                <c:pt idx="59">
                  <c:v>48.449612403100772</c:v>
                </c:pt>
                <c:pt idx="60">
                  <c:v>43.798449612403097</c:v>
                </c:pt>
                <c:pt idx="61">
                  <c:v>43.798449612403097</c:v>
                </c:pt>
                <c:pt idx="62">
                  <c:v>61.627906976744185</c:v>
                </c:pt>
                <c:pt idx="63">
                  <c:v>84.108527131782935</c:v>
                </c:pt>
                <c:pt idx="64">
                  <c:v>106.2015503875969</c:v>
                </c:pt>
                <c:pt idx="65">
                  <c:v>128.29457364341084</c:v>
                </c:pt>
                <c:pt idx="66">
                  <c:v>146.12403100775194</c:v>
                </c:pt>
                <c:pt idx="67">
                  <c:v>164.34108527131784</c:v>
                </c:pt>
                <c:pt idx="68">
                  <c:v>177.51937984496124</c:v>
                </c:pt>
                <c:pt idx="69">
                  <c:v>195.3488372093023</c:v>
                </c:pt>
                <c:pt idx="70">
                  <c:v>208.52713178294573</c:v>
                </c:pt>
                <c:pt idx="71">
                  <c:v>222.09302325581396</c:v>
                </c:pt>
                <c:pt idx="72">
                  <c:v>231.00775193798449</c:v>
                </c:pt>
                <c:pt idx="73">
                  <c:v>244.18604651162789</c:v>
                </c:pt>
                <c:pt idx="74">
                  <c:v>235.65891472868216</c:v>
                </c:pt>
                <c:pt idx="75">
                  <c:v>217.82945736434107</c:v>
                </c:pt>
                <c:pt idx="76">
                  <c:v>204.26356589147284</c:v>
                </c:pt>
                <c:pt idx="77">
                  <c:v>190.69767441860463</c:v>
                </c:pt>
                <c:pt idx="78">
                  <c:v>177.51937984496124</c:v>
                </c:pt>
                <c:pt idx="79">
                  <c:v>164.34108527131784</c:v>
                </c:pt>
                <c:pt idx="80">
                  <c:v>168.60465116279067</c:v>
                </c:pt>
                <c:pt idx="81">
                  <c:v>186.43410852713177</c:v>
                </c:pt>
                <c:pt idx="82">
                  <c:v>200</c:v>
                </c:pt>
                <c:pt idx="83">
                  <c:v>213.1782945736434</c:v>
                </c:pt>
                <c:pt idx="84">
                  <c:v>226.3565891472868</c:v>
                </c:pt>
                <c:pt idx="85">
                  <c:v>239.92248062015503</c:v>
                </c:pt>
                <c:pt idx="86">
                  <c:v>244.18604651162789</c:v>
                </c:pt>
                <c:pt idx="87">
                  <c:v>226.3565891472868</c:v>
                </c:pt>
                <c:pt idx="88">
                  <c:v>208.52713178294573</c:v>
                </c:pt>
                <c:pt idx="89">
                  <c:v>195.3488372093023</c:v>
                </c:pt>
                <c:pt idx="90">
                  <c:v>182.1705426356589</c:v>
                </c:pt>
                <c:pt idx="91">
                  <c:v>168.60465116279067</c:v>
                </c:pt>
                <c:pt idx="92">
                  <c:v>159.68992248062014</c:v>
                </c:pt>
                <c:pt idx="93">
                  <c:v>177.51937984496124</c:v>
                </c:pt>
                <c:pt idx="94">
                  <c:v>195.3488372093023</c:v>
                </c:pt>
                <c:pt idx="95">
                  <c:v>208.52713178294573</c:v>
                </c:pt>
                <c:pt idx="96">
                  <c:v>222.09302325581396</c:v>
                </c:pt>
                <c:pt idx="97">
                  <c:v>235.65891472868216</c:v>
                </c:pt>
                <c:pt idx="98">
                  <c:v>244.18604651162789</c:v>
                </c:pt>
                <c:pt idx="99">
                  <c:v>235.65891472868216</c:v>
                </c:pt>
                <c:pt idx="100">
                  <c:v>217.82945736434107</c:v>
                </c:pt>
                <c:pt idx="101">
                  <c:v>200</c:v>
                </c:pt>
                <c:pt idx="102">
                  <c:v>186.43410852713177</c:v>
                </c:pt>
                <c:pt idx="103">
                  <c:v>177.51937984496124</c:v>
                </c:pt>
                <c:pt idx="104">
                  <c:v>164.34108527131784</c:v>
                </c:pt>
                <c:pt idx="105">
                  <c:v>168.60465116279067</c:v>
                </c:pt>
                <c:pt idx="106">
                  <c:v>186.43410852713177</c:v>
                </c:pt>
                <c:pt idx="107">
                  <c:v>204.26356589147284</c:v>
                </c:pt>
                <c:pt idx="108">
                  <c:v>217.82945736434107</c:v>
                </c:pt>
                <c:pt idx="109">
                  <c:v>231.00775193798449</c:v>
                </c:pt>
                <c:pt idx="110">
                  <c:v>239.92248062015503</c:v>
                </c:pt>
                <c:pt idx="111">
                  <c:v>239.92248062015503</c:v>
                </c:pt>
                <c:pt idx="112">
                  <c:v>222.09302325581396</c:v>
                </c:pt>
                <c:pt idx="113">
                  <c:v>208.52713178294573</c:v>
                </c:pt>
                <c:pt idx="114">
                  <c:v>195.3488372093023</c:v>
                </c:pt>
                <c:pt idx="115">
                  <c:v>182.1705426356589</c:v>
                </c:pt>
                <c:pt idx="116">
                  <c:v>168.60465116279067</c:v>
                </c:pt>
                <c:pt idx="117">
                  <c:v>164.34108527131784</c:v>
                </c:pt>
                <c:pt idx="118">
                  <c:v>182.1705426356589</c:v>
                </c:pt>
                <c:pt idx="119">
                  <c:v>195.3488372093023</c:v>
                </c:pt>
                <c:pt idx="120">
                  <c:v>213.1782945736434</c:v>
                </c:pt>
                <c:pt idx="121">
                  <c:v>226.3565891472868</c:v>
                </c:pt>
                <c:pt idx="122">
                  <c:v>235.65891472868216</c:v>
                </c:pt>
                <c:pt idx="123">
                  <c:v>248.83720930232556</c:v>
                </c:pt>
                <c:pt idx="124">
                  <c:v>257.75193798449612</c:v>
                </c:pt>
                <c:pt idx="125">
                  <c:v>266.66666666666663</c:v>
                </c:pt>
                <c:pt idx="126">
                  <c:v>275.58139534883719</c:v>
                </c:pt>
                <c:pt idx="127">
                  <c:v>284.49612403100775</c:v>
                </c:pt>
                <c:pt idx="128">
                  <c:v>293.41085271317831</c:v>
                </c:pt>
                <c:pt idx="129">
                  <c:v>302.32558139534882</c:v>
                </c:pt>
                <c:pt idx="130">
                  <c:v>306.97674418604652</c:v>
                </c:pt>
                <c:pt idx="131">
                  <c:v>315.50387596899225</c:v>
                </c:pt>
                <c:pt idx="132">
                  <c:v>320.15503875968989</c:v>
                </c:pt>
                <c:pt idx="133">
                  <c:v>324.80620155038758</c:v>
                </c:pt>
                <c:pt idx="134">
                  <c:v>329.06976744186045</c:v>
                </c:pt>
                <c:pt idx="135">
                  <c:v>333.72093023255809</c:v>
                </c:pt>
                <c:pt idx="136">
                  <c:v>337.98449612403101</c:v>
                </c:pt>
                <c:pt idx="137">
                  <c:v>342.63565891472865</c:v>
                </c:pt>
                <c:pt idx="138">
                  <c:v>346.89922480620152</c:v>
                </c:pt>
                <c:pt idx="139">
                  <c:v>351.16279069767444</c:v>
                </c:pt>
                <c:pt idx="140">
                  <c:v>355.81395348837208</c:v>
                </c:pt>
                <c:pt idx="141">
                  <c:v>355.81395348837208</c:v>
                </c:pt>
                <c:pt idx="142">
                  <c:v>360.07751937984489</c:v>
                </c:pt>
                <c:pt idx="143">
                  <c:v>364.72868217054264</c:v>
                </c:pt>
                <c:pt idx="144">
                  <c:v>364.72868217054264</c:v>
                </c:pt>
                <c:pt idx="145">
                  <c:v>351.16279069767444</c:v>
                </c:pt>
                <c:pt idx="146">
                  <c:v>329.06976744186045</c:v>
                </c:pt>
                <c:pt idx="147">
                  <c:v>302.32558139534882</c:v>
                </c:pt>
                <c:pt idx="148">
                  <c:v>284.49612403100775</c:v>
                </c:pt>
                <c:pt idx="149">
                  <c:v>284.49612403100775</c:v>
                </c:pt>
                <c:pt idx="150">
                  <c:v>293.41085271317831</c:v>
                </c:pt>
                <c:pt idx="151">
                  <c:v>302.32558139534882</c:v>
                </c:pt>
                <c:pt idx="152">
                  <c:v>306.97674418604652</c:v>
                </c:pt>
                <c:pt idx="153">
                  <c:v>315.50387596899225</c:v>
                </c:pt>
                <c:pt idx="154">
                  <c:v>320.15503875968989</c:v>
                </c:pt>
                <c:pt idx="155">
                  <c:v>324.80620155038758</c:v>
                </c:pt>
                <c:pt idx="156">
                  <c:v>333.72093023255809</c:v>
                </c:pt>
                <c:pt idx="157">
                  <c:v>337.98449612403101</c:v>
                </c:pt>
                <c:pt idx="158">
                  <c:v>342.63565891472865</c:v>
                </c:pt>
                <c:pt idx="159">
                  <c:v>346.89922480620152</c:v>
                </c:pt>
                <c:pt idx="160">
                  <c:v>351.16279069767444</c:v>
                </c:pt>
                <c:pt idx="161">
                  <c:v>351.16279069767444</c:v>
                </c:pt>
                <c:pt idx="162">
                  <c:v>355.81395348837208</c:v>
                </c:pt>
                <c:pt idx="163">
                  <c:v>360.07751937984489</c:v>
                </c:pt>
                <c:pt idx="164">
                  <c:v>364.72868217054264</c:v>
                </c:pt>
                <c:pt idx="165">
                  <c:v>364.72868217054264</c:v>
                </c:pt>
                <c:pt idx="166">
                  <c:v>351.16279069767444</c:v>
                </c:pt>
                <c:pt idx="167">
                  <c:v>329.06976744186045</c:v>
                </c:pt>
                <c:pt idx="168">
                  <c:v>306.97674418604652</c:v>
                </c:pt>
                <c:pt idx="169">
                  <c:v>284.49612403100775</c:v>
                </c:pt>
                <c:pt idx="170">
                  <c:v>284.49612403100775</c:v>
                </c:pt>
                <c:pt idx="171">
                  <c:v>293.41085271317831</c:v>
                </c:pt>
                <c:pt idx="172">
                  <c:v>302.32558139534882</c:v>
                </c:pt>
                <c:pt idx="173">
                  <c:v>306.97674418604652</c:v>
                </c:pt>
                <c:pt idx="174">
                  <c:v>315.50387596899225</c:v>
                </c:pt>
                <c:pt idx="175">
                  <c:v>320.15503875968989</c:v>
                </c:pt>
                <c:pt idx="176">
                  <c:v>329.06976744186045</c:v>
                </c:pt>
                <c:pt idx="177">
                  <c:v>333.72093023255809</c:v>
                </c:pt>
                <c:pt idx="178">
                  <c:v>337.98449612403101</c:v>
                </c:pt>
                <c:pt idx="179">
                  <c:v>342.63565891472865</c:v>
                </c:pt>
                <c:pt idx="180">
                  <c:v>346.89922480620152</c:v>
                </c:pt>
                <c:pt idx="181">
                  <c:v>351.16279069767444</c:v>
                </c:pt>
                <c:pt idx="182">
                  <c:v>355.81395348837208</c:v>
                </c:pt>
                <c:pt idx="183">
                  <c:v>355.81395348837208</c:v>
                </c:pt>
                <c:pt idx="184">
                  <c:v>360.07751937984489</c:v>
                </c:pt>
                <c:pt idx="185">
                  <c:v>364.72868217054264</c:v>
                </c:pt>
                <c:pt idx="186">
                  <c:v>364.72868217054264</c:v>
                </c:pt>
                <c:pt idx="187">
                  <c:v>351.16279069767444</c:v>
                </c:pt>
                <c:pt idx="188">
                  <c:v>324.80620155038758</c:v>
                </c:pt>
                <c:pt idx="189">
                  <c:v>302.32558139534882</c:v>
                </c:pt>
                <c:pt idx="190">
                  <c:v>284.49612403100775</c:v>
                </c:pt>
                <c:pt idx="191">
                  <c:v>284.49612403100775</c:v>
                </c:pt>
                <c:pt idx="192">
                  <c:v>293.41085271317831</c:v>
                </c:pt>
                <c:pt idx="193">
                  <c:v>302.32558139534882</c:v>
                </c:pt>
                <c:pt idx="194">
                  <c:v>311.24031007751933</c:v>
                </c:pt>
                <c:pt idx="195">
                  <c:v>320.15503875968989</c:v>
                </c:pt>
                <c:pt idx="196">
                  <c:v>320.15503875968989</c:v>
                </c:pt>
                <c:pt idx="197">
                  <c:v>329.06976744186045</c:v>
                </c:pt>
                <c:pt idx="198">
                  <c:v>337.98449612403101</c:v>
                </c:pt>
                <c:pt idx="199">
                  <c:v>342.63565891472865</c:v>
                </c:pt>
                <c:pt idx="200">
                  <c:v>342.63565891472865</c:v>
                </c:pt>
                <c:pt idx="201">
                  <c:v>351.16279069767444</c:v>
                </c:pt>
                <c:pt idx="202">
                  <c:v>355.81395348837208</c:v>
                </c:pt>
                <c:pt idx="203">
                  <c:v>355.81395348837208</c:v>
                </c:pt>
                <c:pt idx="204">
                  <c:v>360.07751937984489</c:v>
                </c:pt>
                <c:pt idx="205">
                  <c:v>360.07751937984489</c:v>
                </c:pt>
                <c:pt idx="206">
                  <c:v>364.72868217054264</c:v>
                </c:pt>
                <c:pt idx="207">
                  <c:v>364.72868217054264</c:v>
                </c:pt>
                <c:pt idx="208">
                  <c:v>342.63565891472865</c:v>
                </c:pt>
                <c:pt idx="209">
                  <c:v>320.15503875968989</c:v>
                </c:pt>
                <c:pt idx="210">
                  <c:v>297.67441860465112</c:v>
                </c:pt>
                <c:pt idx="211">
                  <c:v>279.84496124031006</c:v>
                </c:pt>
                <c:pt idx="212">
                  <c:v>289.14728682170539</c:v>
                </c:pt>
                <c:pt idx="213">
                  <c:v>297.67441860465112</c:v>
                </c:pt>
                <c:pt idx="214">
                  <c:v>302.32558139534882</c:v>
                </c:pt>
                <c:pt idx="215">
                  <c:v>311.24031007751933</c:v>
                </c:pt>
                <c:pt idx="216">
                  <c:v>320.15503875968989</c:v>
                </c:pt>
                <c:pt idx="217">
                  <c:v>324.80620155038758</c:v>
                </c:pt>
                <c:pt idx="218">
                  <c:v>329.06976744186045</c:v>
                </c:pt>
                <c:pt idx="219">
                  <c:v>333.72093023255809</c:v>
                </c:pt>
                <c:pt idx="220">
                  <c:v>337.98449612403101</c:v>
                </c:pt>
                <c:pt idx="221">
                  <c:v>342.63565891472865</c:v>
                </c:pt>
                <c:pt idx="222">
                  <c:v>346.89922480620152</c:v>
                </c:pt>
                <c:pt idx="223">
                  <c:v>351.16279069767444</c:v>
                </c:pt>
                <c:pt idx="224">
                  <c:v>355.81395348837208</c:v>
                </c:pt>
                <c:pt idx="225">
                  <c:v>360.07751937984489</c:v>
                </c:pt>
                <c:pt idx="226">
                  <c:v>360.07751937984489</c:v>
                </c:pt>
                <c:pt idx="227">
                  <c:v>364.72868217054264</c:v>
                </c:pt>
                <c:pt idx="228">
                  <c:v>360.07751937984489</c:v>
                </c:pt>
                <c:pt idx="229">
                  <c:v>333.72093023255809</c:v>
                </c:pt>
                <c:pt idx="230">
                  <c:v>311.24031007751933</c:v>
                </c:pt>
                <c:pt idx="231">
                  <c:v>289.14728682170539</c:v>
                </c:pt>
                <c:pt idx="232">
                  <c:v>279.84496124031006</c:v>
                </c:pt>
                <c:pt idx="233">
                  <c:v>289.14728682170539</c:v>
                </c:pt>
                <c:pt idx="234">
                  <c:v>297.67441860465112</c:v>
                </c:pt>
                <c:pt idx="235">
                  <c:v>306.97674418604652</c:v>
                </c:pt>
                <c:pt idx="236">
                  <c:v>311.24031007751933</c:v>
                </c:pt>
                <c:pt idx="237">
                  <c:v>320.15503875968989</c:v>
                </c:pt>
                <c:pt idx="238">
                  <c:v>324.80620155038758</c:v>
                </c:pt>
                <c:pt idx="239">
                  <c:v>329.06976744186045</c:v>
                </c:pt>
              </c:numCache>
            </c:numRef>
          </c:yVal>
        </c:ser>
        <c:axId val="65266048"/>
        <c:axId val="65267968"/>
      </c:scatterChart>
      <c:scatterChart>
        <c:scatterStyle val="lineMarker"/>
        <c:ser>
          <c:idx val="3"/>
          <c:order val="2"/>
          <c:tx>
            <c:v>P</c:v>
          </c:tx>
          <c:marker>
            <c:symbol val="none"/>
          </c:marker>
          <c:xVal>
            <c:numRef>
              <c:f>'H= const'!$E$8:$E$247</c:f>
              <c:numCache>
                <c:formatCode>General</c:formatCode>
                <c:ptCount val="24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</c:numCache>
            </c:numRef>
          </c:xVal>
          <c:yVal>
            <c:numRef>
              <c:f>'H= const'!$J$8:$J$247</c:f>
              <c:numCache>
                <c:formatCode>General</c:formatCode>
                <c:ptCount val="240"/>
                <c:pt idx="0">
                  <c:v>0</c:v>
                </c:pt>
                <c:pt idx="1">
                  <c:v>2.6161825726141075</c:v>
                </c:pt>
                <c:pt idx="2">
                  <c:v>2.4979253112033191</c:v>
                </c:pt>
                <c:pt idx="3">
                  <c:v>2.4979253112033191</c:v>
                </c:pt>
                <c:pt idx="4">
                  <c:v>2.4979253112033191</c:v>
                </c:pt>
                <c:pt idx="5">
                  <c:v>2.4979253112033191</c:v>
                </c:pt>
                <c:pt idx="6">
                  <c:v>2.4979253112033191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2.4979253112033191</c:v>
                </c:pt>
                <c:pt idx="23">
                  <c:v>2.4979253112033191</c:v>
                </c:pt>
                <c:pt idx="24">
                  <c:v>2.4979253112033191</c:v>
                </c:pt>
                <c:pt idx="25">
                  <c:v>2.4979253112033191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2.510373443983402</c:v>
                </c:pt>
                <c:pt idx="43">
                  <c:v>2.4979253112033191</c:v>
                </c:pt>
                <c:pt idx="44">
                  <c:v>2.4979253112033191</c:v>
                </c:pt>
                <c:pt idx="45">
                  <c:v>2.4979253112033191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2.510373443983402</c:v>
                </c:pt>
                <c:pt idx="63">
                  <c:v>2.4979253112033191</c:v>
                </c:pt>
                <c:pt idx="64">
                  <c:v>2.510373443983402</c:v>
                </c:pt>
                <c:pt idx="65">
                  <c:v>2.4979253112033191</c:v>
                </c:pt>
                <c:pt idx="66">
                  <c:v>2.4979253112033191</c:v>
                </c:pt>
                <c:pt idx="67">
                  <c:v>2.4979253112033191</c:v>
                </c:pt>
                <c:pt idx="68">
                  <c:v>2.510373443983402</c:v>
                </c:pt>
                <c:pt idx="69">
                  <c:v>2.4979253112033191</c:v>
                </c:pt>
                <c:pt idx="70">
                  <c:v>2.510373443983402</c:v>
                </c:pt>
                <c:pt idx="71">
                  <c:v>2.4979253112033191</c:v>
                </c:pt>
                <c:pt idx="72">
                  <c:v>2.510373443983402</c:v>
                </c:pt>
                <c:pt idx="73">
                  <c:v>2.510373443983402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2.510373443983402</c:v>
                </c:pt>
                <c:pt idx="81">
                  <c:v>2.510373443983402</c:v>
                </c:pt>
                <c:pt idx="82">
                  <c:v>2.510373443983402</c:v>
                </c:pt>
                <c:pt idx="83">
                  <c:v>2.510373443983402</c:v>
                </c:pt>
                <c:pt idx="84">
                  <c:v>2.510373443983402</c:v>
                </c:pt>
                <c:pt idx="85">
                  <c:v>2.510373443983402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2.510373443983402</c:v>
                </c:pt>
                <c:pt idx="93">
                  <c:v>2.510373443983402</c:v>
                </c:pt>
                <c:pt idx="94">
                  <c:v>2.510373443983402</c:v>
                </c:pt>
                <c:pt idx="95">
                  <c:v>2.510373443983402</c:v>
                </c:pt>
                <c:pt idx="96">
                  <c:v>2.510373443983402</c:v>
                </c:pt>
                <c:pt idx="97">
                  <c:v>2.510373443983402</c:v>
                </c:pt>
                <c:pt idx="98">
                  <c:v>2.510373443983402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2.510373443983402</c:v>
                </c:pt>
                <c:pt idx="106">
                  <c:v>2.510373443983402</c:v>
                </c:pt>
                <c:pt idx="107">
                  <c:v>2.510373443983402</c:v>
                </c:pt>
                <c:pt idx="108">
                  <c:v>2.510373443983402</c:v>
                </c:pt>
                <c:pt idx="109">
                  <c:v>2.510373443983402</c:v>
                </c:pt>
                <c:pt idx="110">
                  <c:v>2.510373443983402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2.510373443983402</c:v>
                </c:pt>
                <c:pt idx="118">
                  <c:v>2.510373443983402</c:v>
                </c:pt>
                <c:pt idx="119">
                  <c:v>2.510373443983402</c:v>
                </c:pt>
                <c:pt idx="120">
                  <c:v>2.510373443983402</c:v>
                </c:pt>
                <c:pt idx="121">
                  <c:v>2.510373443983402</c:v>
                </c:pt>
                <c:pt idx="122">
                  <c:v>2.510373443983402</c:v>
                </c:pt>
                <c:pt idx="123">
                  <c:v>2.510373443983402</c:v>
                </c:pt>
                <c:pt idx="124">
                  <c:v>2.510373443983402</c:v>
                </c:pt>
                <c:pt idx="125">
                  <c:v>2.510373443983402</c:v>
                </c:pt>
                <c:pt idx="126">
                  <c:v>2.510373443983402</c:v>
                </c:pt>
                <c:pt idx="127">
                  <c:v>2.510373443983402</c:v>
                </c:pt>
                <c:pt idx="128">
                  <c:v>2.510373443983402</c:v>
                </c:pt>
                <c:pt idx="129">
                  <c:v>2.510373443983402</c:v>
                </c:pt>
                <c:pt idx="130">
                  <c:v>2.510373443983402</c:v>
                </c:pt>
                <c:pt idx="131">
                  <c:v>2.510373443983402</c:v>
                </c:pt>
                <c:pt idx="132">
                  <c:v>2.510373443983402</c:v>
                </c:pt>
                <c:pt idx="133">
                  <c:v>2.510373443983402</c:v>
                </c:pt>
                <c:pt idx="134">
                  <c:v>2.510373443983402</c:v>
                </c:pt>
                <c:pt idx="135">
                  <c:v>2.510373443983402</c:v>
                </c:pt>
                <c:pt idx="136">
                  <c:v>2.510373443983402</c:v>
                </c:pt>
                <c:pt idx="137">
                  <c:v>2.510373443983402</c:v>
                </c:pt>
                <c:pt idx="138">
                  <c:v>2.510373443983402</c:v>
                </c:pt>
                <c:pt idx="139">
                  <c:v>2.510373443983402</c:v>
                </c:pt>
                <c:pt idx="140">
                  <c:v>2.510373443983402</c:v>
                </c:pt>
                <c:pt idx="141">
                  <c:v>2.510373443983402</c:v>
                </c:pt>
                <c:pt idx="142">
                  <c:v>2.510373443983402</c:v>
                </c:pt>
                <c:pt idx="143">
                  <c:v>2.510373443983402</c:v>
                </c:pt>
                <c:pt idx="144">
                  <c:v>2.510373443983402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2.510373443983402</c:v>
                </c:pt>
                <c:pt idx="150">
                  <c:v>2.510373443983402</c:v>
                </c:pt>
                <c:pt idx="151">
                  <c:v>2.510373443983402</c:v>
                </c:pt>
                <c:pt idx="152">
                  <c:v>2.510373443983402</c:v>
                </c:pt>
                <c:pt idx="153">
                  <c:v>2.510373443983402</c:v>
                </c:pt>
                <c:pt idx="154">
                  <c:v>2.510373443983402</c:v>
                </c:pt>
                <c:pt idx="155">
                  <c:v>2.510373443983402</c:v>
                </c:pt>
                <c:pt idx="156">
                  <c:v>2.510373443983402</c:v>
                </c:pt>
                <c:pt idx="157">
                  <c:v>2.510373443983402</c:v>
                </c:pt>
                <c:pt idx="158">
                  <c:v>2.510373443983402</c:v>
                </c:pt>
                <c:pt idx="159">
                  <c:v>2.510373443983402</c:v>
                </c:pt>
                <c:pt idx="160">
                  <c:v>2.510373443983402</c:v>
                </c:pt>
                <c:pt idx="161">
                  <c:v>2.510373443983402</c:v>
                </c:pt>
                <c:pt idx="162">
                  <c:v>2.510373443983402</c:v>
                </c:pt>
                <c:pt idx="163">
                  <c:v>2.510373443983402</c:v>
                </c:pt>
                <c:pt idx="164">
                  <c:v>2.510373443983402</c:v>
                </c:pt>
                <c:pt idx="165">
                  <c:v>2.510373443983402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2.510373443983402</c:v>
                </c:pt>
                <c:pt idx="171">
                  <c:v>2.510373443983402</c:v>
                </c:pt>
                <c:pt idx="172">
                  <c:v>2.510373443983402</c:v>
                </c:pt>
                <c:pt idx="173">
                  <c:v>2.510373443983402</c:v>
                </c:pt>
                <c:pt idx="174">
                  <c:v>2.510373443983402</c:v>
                </c:pt>
                <c:pt idx="175">
                  <c:v>2.510373443983402</c:v>
                </c:pt>
                <c:pt idx="176">
                  <c:v>2.510373443983402</c:v>
                </c:pt>
                <c:pt idx="177">
                  <c:v>2.510373443983402</c:v>
                </c:pt>
                <c:pt idx="178">
                  <c:v>2.510373443983402</c:v>
                </c:pt>
                <c:pt idx="179">
                  <c:v>2.510373443983402</c:v>
                </c:pt>
                <c:pt idx="180">
                  <c:v>2.510373443983402</c:v>
                </c:pt>
                <c:pt idx="181">
                  <c:v>2.510373443983402</c:v>
                </c:pt>
                <c:pt idx="182">
                  <c:v>2.510373443983402</c:v>
                </c:pt>
                <c:pt idx="183">
                  <c:v>2.510373443983402</c:v>
                </c:pt>
                <c:pt idx="184">
                  <c:v>2.510373443983402</c:v>
                </c:pt>
                <c:pt idx="185">
                  <c:v>2.510373443983402</c:v>
                </c:pt>
                <c:pt idx="186">
                  <c:v>2.510373443983402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2.510373443983402</c:v>
                </c:pt>
                <c:pt idx="192">
                  <c:v>2.510373443983402</c:v>
                </c:pt>
                <c:pt idx="193">
                  <c:v>2.510373443983402</c:v>
                </c:pt>
                <c:pt idx="194">
                  <c:v>2.510373443983402</c:v>
                </c:pt>
                <c:pt idx="195">
                  <c:v>2.510373443983402</c:v>
                </c:pt>
                <c:pt idx="196">
                  <c:v>2.510373443983402</c:v>
                </c:pt>
                <c:pt idx="197">
                  <c:v>2.510373443983402</c:v>
                </c:pt>
                <c:pt idx="198">
                  <c:v>2.510373443983402</c:v>
                </c:pt>
                <c:pt idx="199">
                  <c:v>2.510373443983402</c:v>
                </c:pt>
                <c:pt idx="200">
                  <c:v>2.510373443983402</c:v>
                </c:pt>
                <c:pt idx="201">
                  <c:v>2.510373443983402</c:v>
                </c:pt>
                <c:pt idx="202">
                  <c:v>2.510373443983402</c:v>
                </c:pt>
                <c:pt idx="203">
                  <c:v>2.510373443983402</c:v>
                </c:pt>
                <c:pt idx="204">
                  <c:v>2.510373443983402</c:v>
                </c:pt>
                <c:pt idx="205">
                  <c:v>2.510373443983402</c:v>
                </c:pt>
                <c:pt idx="206">
                  <c:v>2.510373443983402</c:v>
                </c:pt>
                <c:pt idx="207">
                  <c:v>2.510373443983402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2.510373443983402</c:v>
                </c:pt>
                <c:pt idx="212">
                  <c:v>2.510373443983402</c:v>
                </c:pt>
                <c:pt idx="213">
                  <c:v>2.510373443983402</c:v>
                </c:pt>
                <c:pt idx="214">
                  <c:v>2.510373443983402</c:v>
                </c:pt>
                <c:pt idx="215">
                  <c:v>2.510373443983402</c:v>
                </c:pt>
                <c:pt idx="216">
                  <c:v>2.510373443983402</c:v>
                </c:pt>
                <c:pt idx="217">
                  <c:v>2.510373443983402</c:v>
                </c:pt>
                <c:pt idx="218">
                  <c:v>2.510373443983402</c:v>
                </c:pt>
                <c:pt idx="219">
                  <c:v>2.510373443983402</c:v>
                </c:pt>
                <c:pt idx="220">
                  <c:v>2.510373443983402</c:v>
                </c:pt>
                <c:pt idx="221">
                  <c:v>2.510373443983402</c:v>
                </c:pt>
                <c:pt idx="222">
                  <c:v>2.510373443983402</c:v>
                </c:pt>
                <c:pt idx="223">
                  <c:v>2.510373443983402</c:v>
                </c:pt>
                <c:pt idx="224">
                  <c:v>2.510373443983402</c:v>
                </c:pt>
                <c:pt idx="225">
                  <c:v>2.510373443983402</c:v>
                </c:pt>
                <c:pt idx="226">
                  <c:v>2.510373443983402</c:v>
                </c:pt>
                <c:pt idx="227">
                  <c:v>2.4979253112033191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2.4979253112033191</c:v>
                </c:pt>
                <c:pt idx="233">
                  <c:v>2.4979253112033191</c:v>
                </c:pt>
                <c:pt idx="234">
                  <c:v>2.4979253112033191</c:v>
                </c:pt>
                <c:pt idx="235">
                  <c:v>2.510373443983402</c:v>
                </c:pt>
                <c:pt idx="236">
                  <c:v>2.510373443983402</c:v>
                </c:pt>
                <c:pt idx="237">
                  <c:v>2.4979253112033191</c:v>
                </c:pt>
                <c:pt idx="238">
                  <c:v>2.510373443983402</c:v>
                </c:pt>
                <c:pt idx="239">
                  <c:v>2.510373443983402</c:v>
                </c:pt>
              </c:numCache>
            </c:numRef>
          </c:yVal>
        </c:ser>
        <c:axId val="64964864"/>
        <c:axId val="64962944"/>
      </c:scatterChart>
      <c:valAx>
        <c:axId val="65266048"/>
        <c:scaling>
          <c:orientation val="minMax"/>
          <c:max val="240"/>
          <c:min val="0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600">
                    <a:latin typeface="Arial" pitchFamily="34" charset="0"/>
                    <a:cs typeface="Arial" pitchFamily="34" charset="0"/>
                  </a:defRPr>
                </a:pPr>
                <a:r>
                  <a:rPr lang="en-US" sz="1600">
                    <a:latin typeface="Arial" pitchFamily="34" charset="0"/>
                    <a:cs typeface="Arial" pitchFamily="34" charset="0"/>
                  </a:rPr>
                  <a:t>Czas- </a:t>
                </a:r>
                <a:r>
                  <a:rPr lang="en-US" sz="2000">
                    <a:latin typeface="Symbol" pitchFamily="18" charset="2"/>
                    <a:cs typeface="Arial" pitchFamily="34" charset="0"/>
                  </a:rPr>
                  <a:t>t</a:t>
                </a:r>
                <a:r>
                  <a:rPr lang="en-US" sz="1600">
                    <a:latin typeface="Arial" pitchFamily="34" charset="0"/>
                    <a:cs typeface="Arial" pitchFamily="34" charset="0"/>
                  </a:rPr>
                  <a:t> , min.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65267968"/>
        <c:crosses val="autoZero"/>
        <c:crossBetween val="midCat"/>
        <c:majorUnit val="20"/>
        <c:minorUnit val="10"/>
      </c:valAx>
      <c:valAx>
        <c:axId val="65267968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l-PL" sz="1600">
                    <a:latin typeface="Symbol" pitchFamily="18" charset="2"/>
                    <a:cs typeface="Arial" pitchFamily="34" charset="0"/>
                  </a:rPr>
                  <a:t>D</a:t>
                </a:r>
                <a:r>
                  <a:rPr lang="pl-PL" sz="1600">
                    <a:latin typeface="Arial" pitchFamily="34" charset="0"/>
                    <a:cs typeface="Arial" pitchFamily="34" charset="0"/>
                  </a:rPr>
                  <a:t>t , </a:t>
                </a:r>
                <a:r>
                  <a:rPr lang="pl-PL" sz="1600" baseline="30000">
                    <a:latin typeface="Arial" pitchFamily="34" charset="0"/>
                    <a:cs typeface="Arial" pitchFamily="34" charset="0"/>
                  </a:rPr>
                  <a:t>o</a:t>
                </a:r>
                <a:r>
                  <a:rPr lang="pl-PL" sz="1600">
                    <a:latin typeface="Arial" pitchFamily="34" charset="0"/>
                    <a:cs typeface="Arial" pitchFamily="34" charset="0"/>
                  </a:rPr>
                  <a:t>C</a:t>
                </a:r>
                <a:endParaRPr lang="pl-PL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65266048"/>
        <c:crosses val="autoZero"/>
        <c:crossBetween val="midCat"/>
      </c:valAx>
      <c:valAx>
        <c:axId val="64962944"/>
        <c:scaling>
          <c:orientation val="minMax"/>
          <c:max val="20"/>
        </c:scaling>
        <c:axPos val="r"/>
        <c:title>
          <c:tx>
            <c:rich>
              <a:bodyPr rot="-5400000" vert="horz"/>
              <a:lstStyle/>
              <a:p>
                <a:pPr>
                  <a:defRPr sz="1600">
                    <a:latin typeface="Arial" pitchFamily="34" charset="0"/>
                    <a:cs typeface="Arial" pitchFamily="34" charset="0"/>
                  </a:defRPr>
                </a:pPr>
                <a:r>
                  <a:rPr lang="pl-PL" sz="1600">
                    <a:latin typeface="Arial" pitchFamily="34" charset="0"/>
                    <a:cs typeface="Arial" pitchFamily="34" charset="0"/>
                  </a:rPr>
                  <a:t>Moc , kW</a:t>
                </a:r>
              </a:p>
            </c:rich>
          </c:tx>
          <c:layout>
            <c:manualLayout>
              <c:xMode val="edge"/>
              <c:yMode val="edge"/>
              <c:x val="0.95573827796879074"/>
              <c:y val="0.34929849145483088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64964864"/>
        <c:crosses val="max"/>
        <c:crossBetween val="midCat"/>
      </c:valAx>
      <c:valAx>
        <c:axId val="64964864"/>
        <c:scaling>
          <c:orientation val="minMax"/>
        </c:scaling>
        <c:delete val="1"/>
        <c:axPos val="b"/>
        <c:numFmt formatCode="General" sourceLinked="1"/>
        <c:tickLblPos val="nextTo"/>
        <c:crossAx val="64962944"/>
        <c:crosses val="autoZero"/>
        <c:crossBetween val="midCat"/>
      </c:valAx>
      <c:spPr>
        <a:ln w="2540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1401694312028288"/>
          <c:y val="4.7645888811408077E-2"/>
          <c:w val="5.8971362647127615E-2"/>
          <c:h val="0.13552422326734265"/>
        </c:manualLayout>
      </c:layout>
      <c:spPr>
        <a:solidFill>
          <a:schemeClr val="bg1"/>
        </a:solidFill>
        <a:ln w="25400">
          <a:solidFill>
            <a:srgbClr val="7030A0"/>
          </a:solidFill>
        </a:ln>
      </c:spPr>
      <c:txPr>
        <a:bodyPr/>
        <a:lstStyle/>
        <a:p>
          <a:pPr>
            <a:defRPr sz="1200" b="1">
              <a:latin typeface="Arial" pitchFamily="34" charset="0"/>
              <a:cs typeface="Arial" pitchFamily="34" charset="0"/>
            </a:defRPr>
          </a:pPr>
          <a:endParaRPr lang="pl-PL"/>
        </a:p>
      </c:txPr>
    </c:legend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Wykres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0.45971</cdr:x>
      <cdr:y>0.21376</cdr:y>
    </cdr:from>
    <cdr:to>
      <cdr:x>0.60885</cdr:x>
      <cdr:y>0.26641</cdr:y>
    </cdr:to>
    <cdr:sp macro="" textlink="">
      <cdr:nvSpPr>
        <cdr:cNvPr id="3" name="pole tekstowe 2"/>
        <cdr:cNvSpPr txBox="1"/>
      </cdr:nvSpPr>
      <cdr:spPr>
        <a:xfrm xmlns:a="http://schemas.openxmlformats.org/drawingml/2006/main">
          <a:off x="5200650" y="1657349"/>
          <a:ext cx="1687286" cy="40821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5400">
          <a:solidFill>
            <a:srgbClr val="002060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algn="ctr"/>
          <a:r>
            <a:rPr lang="pl-PL" sz="1800" b="1">
              <a:latin typeface="Arial" pitchFamily="34" charset="0"/>
              <a:cs typeface="Arial" pitchFamily="34" charset="0"/>
            </a:rPr>
            <a:t>H </a:t>
          </a:r>
          <a:r>
            <a:rPr lang="pl-PL" sz="1800" b="1" baseline="-25000">
              <a:latin typeface="Arial" pitchFamily="34" charset="0"/>
              <a:cs typeface="Arial" pitchFamily="34" charset="0"/>
            </a:rPr>
            <a:t>rz-śr.</a:t>
          </a:r>
          <a:r>
            <a:rPr lang="pl-PL" sz="1800" b="1" baseline="0">
              <a:latin typeface="Arial" pitchFamily="34" charset="0"/>
              <a:cs typeface="Arial" pitchFamily="34" charset="0"/>
            </a:rPr>
            <a:t> = 83 </a:t>
          </a:r>
          <a:r>
            <a:rPr lang="pl-PL" sz="1800" b="1" baseline="30000">
              <a:latin typeface="Arial" pitchFamily="34" charset="0"/>
              <a:cs typeface="Arial" pitchFamily="34" charset="0"/>
            </a:rPr>
            <a:t>o</a:t>
          </a:r>
          <a:r>
            <a:rPr lang="pl-PL" sz="1800" b="1" baseline="0">
              <a:latin typeface="Arial" pitchFamily="34" charset="0"/>
              <a:cs typeface="Arial" pitchFamily="34" charset="0"/>
            </a:rPr>
            <a:t>C</a:t>
          </a:r>
          <a:endParaRPr lang="pl-PL" sz="1800" b="1" baseline="-25000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225137</xdr:colOff>
      <xdr:row>13</xdr:row>
      <xdr:rowOff>158461</xdr:rowOff>
    </xdr:from>
    <xdr:to>
      <xdr:col>25</xdr:col>
      <xdr:colOff>76201</xdr:colOff>
      <xdr:row>37</xdr:row>
      <xdr:rowOff>72737</xdr:rowOff>
    </xdr:to>
    <xdr:graphicFrame macro="">
      <xdr:nvGraphicFramePr>
        <xdr:cNvPr id="12" name="Wykres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1</xdr:row>
      <xdr:rowOff>0</xdr:rowOff>
    </xdr:from>
    <xdr:to>
      <xdr:col>13</xdr:col>
      <xdr:colOff>352425</xdr:colOff>
      <xdr:row>4</xdr:row>
      <xdr:rowOff>10392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840682" y="164523"/>
          <a:ext cx="1564698" cy="529937"/>
        </a:xfrm>
        <a:prstGeom prst="rect">
          <a:avLst/>
        </a:prstGeom>
        <a:solidFill>
          <a:schemeClr val="bg1"/>
        </a:solidFill>
        <a:ln w="25400">
          <a:solidFill>
            <a:srgbClr val="0070C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4</xdr:row>
      <xdr:rowOff>47625</xdr:rowOff>
    </xdr:from>
    <xdr:to>
      <xdr:col>12</xdr:col>
      <xdr:colOff>171449</xdr:colOff>
      <xdr:row>21</xdr:row>
      <xdr:rowOff>38100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225</xdr:row>
      <xdr:rowOff>28575</xdr:rowOff>
    </xdr:from>
    <xdr:to>
      <xdr:col>26</xdr:col>
      <xdr:colOff>361950</xdr:colOff>
      <xdr:row>242</xdr:row>
      <xdr:rowOff>19050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400048</xdr:colOff>
      <xdr:row>7</xdr:row>
      <xdr:rowOff>50005</xdr:rowOff>
    </xdr:from>
    <xdr:to>
      <xdr:col>30</xdr:col>
      <xdr:colOff>11905</xdr:colOff>
      <xdr:row>39</xdr:row>
      <xdr:rowOff>166687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198664</xdr:colOff>
      <xdr:row>53</xdr:row>
      <xdr:rowOff>87087</xdr:rowOff>
    </xdr:from>
    <xdr:to>
      <xdr:col>22</xdr:col>
      <xdr:colOff>468086</xdr:colOff>
      <xdr:row>86</xdr:row>
      <xdr:rowOff>68037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0.23309</cdr:x>
      <cdr:y>0.41241</cdr:y>
    </cdr:from>
    <cdr:to>
      <cdr:x>0.32651</cdr:x>
      <cdr:y>0.4127</cdr:y>
    </cdr:to>
    <cdr:sp macro="" textlink="">
      <cdr:nvSpPr>
        <cdr:cNvPr id="7" name="Łącznik prosty ze strzałką 6"/>
        <cdr:cNvSpPr/>
      </cdr:nvSpPr>
      <cdr:spPr>
        <a:xfrm xmlns:a="http://schemas.openxmlformats.org/drawingml/2006/main">
          <a:off x="3053848" y="2247901"/>
          <a:ext cx="1224000" cy="1588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0.30325</cdr:x>
      <cdr:y>0.14592</cdr:y>
    </cdr:from>
    <cdr:to>
      <cdr:x>0.30758</cdr:x>
      <cdr:y>0.41255</cdr:y>
    </cdr:to>
    <cdr:sp macro="" textlink="">
      <cdr:nvSpPr>
        <cdr:cNvPr id="9" name="Łącznik prosty ze strzałką 8"/>
        <cdr:cNvSpPr/>
      </cdr:nvSpPr>
      <cdr:spPr>
        <a:xfrm xmlns:a="http://schemas.openxmlformats.org/drawingml/2006/main" rot="5400000" flipH="1">
          <a:off x="2492934" y="1499157"/>
          <a:ext cx="1453358" cy="45719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0.50192</cdr:x>
      <cdr:y>0.39712</cdr:y>
    </cdr:from>
    <cdr:to>
      <cdr:x>0.57363</cdr:x>
      <cdr:y>0.39741</cdr:y>
    </cdr:to>
    <cdr:sp macro="" textlink="">
      <cdr:nvSpPr>
        <cdr:cNvPr id="11" name="Łącznik prosty ze strzałką 10"/>
        <cdr:cNvSpPr/>
      </cdr:nvSpPr>
      <cdr:spPr>
        <a:xfrm xmlns:a="http://schemas.openxmlformats.org/drawingml/2006/main">
          <a:off x="5291141" y="2164557"/>
          <a:ext cx="756000" cy="1588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0.55631</cdr:x>
      <cdr:y>0.18087</cdr:y>
    </cdr:from>
    <cdr:to>
      <cdr:x>0.56065</cdr:x>
      <cdr:y>0.3993</cdr:y>
    </cdr:to>
    <cdr:sp macro="" textlink="">
      <cdr:nvSpPr>
        <cdr:cNvPr id="13" name="Łącznik prosty ze strzałką 12"/>
        <cdr:cNvSpPr/>
      </cdr:nvSpPr>
      <cdr:spPr>
        <a:xfrm xmlns:a="http://schemas.openxmlformats.org/drawingml/2006/main" rot="16200000" flipV="1">
          <a:off x="5292094" y="1558291"/>
          <a:ext cx="1190626" cy="45719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0.69459</cdr:x>
      <cdr:y>0.35343</cdr:y>
    </cdr:from>
    <cdr:to>
      <cdr:x>0.74315</cdr:x>
      <cdr:y>0.35372</cdr:y>
    </cdr:to>
    <cdr:sp macro="" textlink="">
      <cdr:nvSpPr>
        <cdr:cNvPr id="15" name="Łącznik prosty ze strzałką 14"/>
        <cdr:cNvSpPr/>
      </cdr:nvSpPr>
      <cdr:spPr>
        <a:xfrm xmlns:a="http://schemas.openxmlformats.org/drawingml/2006/main">
          <a:off x="9100212" y="1926432"/>
          <a:ext cx="636290" cy="1588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0.27942</cdr:x>
      <cdr:y>0.1481</cdr:y>
    </cdr:from>
    <cdr:to>
      <cdr:x>0.31556</cdr:x>
      <cdr:y>0.14839</cdr:y>
    </cdr:to>
    <cdr:sp macro="" textlink="">
      <cdr:nvSpPr>
        <cdr:cNvPr id="17" name="Łącznik prosty 16"/>
        <cdr:cNvSpPr/>
      </cdr:nvSpPr>
      <cdr:spPr>
        <a:xfrm xmlns:a="http://schemas.openxmlformats.org/drawingml/2006/main">
          <a:off x="2945608" y="807245"/>
          <a:ext cx="381000" cy="15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0.53919</cdr:x>
      <cdr:y>0.18523</cdr:y>
    </cdr:from>
    <cdr:to>
      <cdr:x>0.55726</cdr:x>
      <cdr:y>0.18553</cdr:y>
    </cdr:to>
    <cdr:sp macro="" textlink="">
      <cdr:nvSpPr>
        <cdr:cNvPr id="19" name="Łącznik prosty 18"/>
        <cdr:cNvSpPr/>
      </cdr:nvSpPr>
      <cdr:spPr>
        <a:xfrm xmlns:a="http://schemas.openxmlformats.org/drawingml/2006/main">
          <a:off x="5684048" y="1009651"/>
          <a:ext cx="190500" cy="15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0.73564</cdr:x>
      <cdr:y>0.21596</cdr:y>
    </cdr:from>
    <cdr:to>
      <cdr:x>0.73579</cdr:x>
      <cdr:y>0.35576</cdr:y>
    </cdr:to>
    <cdr:sp macro="" textlink="">
      <cdr:nvSpPr>
        <cdr:cNvPr id="21" name="Łącznik prosty ze strzałką 20"/>
        <cdr:cNvSpPr/>
      </cdr:nvSpPr>
      <cdr:spPr>
        <a:xfrm xmlns:a="http://schemas.openxmlformats.org/drawingml/2006/main" rot="5400000" flipH="1" flipV="1">
          <a:off x="7374736" y="1557337"/>
          <a:ext cx="762000" cy="1589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0.71087</cdr:x>
      <cdr:y>0.218</cdr:y>
    </cdr:from>
    <cdr:to>
      <cdr:x>0.74136</cdr:x>
      <cdr:y>0.21829</cdr:y>
    </cdr:to>
    <cdr:sp macro="" textlink="">
      <cdr:nvSpPr>
        <cdr:cNvPr id="23" name="Łącznik prosty 22"/>
        <cdr:cNvSpPr/>
      </cdr:nvSpPr>
      <cdr:spPr>
        <a:xfrm xmlns:a="http://schemas.openxmlformats.org/drawingml/2006/main">
          <a:off x="7493797" y="1188245"/>
          <a:ext cx="321468" cy="15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0.2557</cdr:x>
      <cdr:y>0.42114</cdr:y>
    </cdr:from>
    <cdr:to>
      <cdr:x>0.29523</cdr:x>
      <cdr:y>0.46702</cdr:y>
    </cdr:to>
    <cdr:sp macro="" textlink="">
      <cdr:nvSpPr>
        <cdr:cNvPr id="24" name="pole tekstowe 23"/>
        <cdr:cNvSpPr txBox="1"/>
      </cdr:nvSpPr>
      <cdr:spPr>
        <a:xfrm xmlns:a="http://schemas.openxmlformats.org/drawingml/2006/main">
          <a:off x="2695577" y="2295526"/>
          <a:ext cx="416719" cy="25003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c1</a:t>
          </a:r>
        </a:p>
      </cdr:txBody>
    </cdr:sp>
  </cdr:relSizeAnchor>
  <cdr:relSizeAnchor xmlns:cdr="http://schemas.openxmlformats.org/drawingml/2006/chartDrawing">
    <cdr:from>
      <cdr:x>0.51389</cdr:x>
      <cdr:y>0.40192</cdr:y>
    </cdr:from>
    <cdr:to>
      <cdr:x>0.55342</cdr:x>
      <cdr:y>0.44779</cdr:y>
    </cdr:to>
    <cdr:sp macro="" textlink="">
      <cdr:nvSpPr>
        <cdr:cNvPr id="25" name="pole tekstowe 1"/>
        <cdr:cNvSpPr txBox="1"/>
      </cdr:nvSpPr>
      <cdr:spPr>
        <a:xfrm xmlns:a="http://schemas.openxmlformats.org/drawingml/2006/main">
          <a:off x="5417344" y="2190750"/>
          <a:ext cx="416719" cy="25003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c2</a:t>
          </a:r>
        </a:p>
      </cdr:txBody>
    </cdr:sp>
  </cdr:relSizeAnchor>
  <cdr:relSizeAnchor xmlns:cdr="http://schemas.openxmlformats.org/drawingml/2006/chartDrawing">
    <cdr:from>
      <cdr:x>0.30946</cdr:x>
      <cdr:y>0.20751</cdr:y>
    </cdr:from>
    <cdr:to>
      <cdr:x>0.34899</cdr:x>
      <cdr:y>0.25339</cdr:y>
    </cdr:to>
    <cdr:sp macro="" textlink="">
      <cdr:nvSpPr>
        <cdr:cNvPr id="26" name="pole tekstowe 1"/>
        <cdr:cNvSpPr txBox="1"/>
      </cdr:nvSpPr>
      <cdr:spPr>
        <a:xfrm xmlns:a="http://schemas.openxmlformats.org/drawingml/2006/main">
          <a:off x="3262312" y="1131093"/>
          <a:ext cx="416719" cy="25003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H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0.70025</cdr:x>
      <cdr:y>0.37353</cdr:y>
    </cdr:from>
    <cdr:to>
      <cdr:x>0.73978</cdr:x>
      <cdr:y>0.4194</cdr:y>
    </cdr:to>
    <cdr:sp macro="" textlink="">
      <cdr:nvSpPr>
        <cdr:cNvPr id="27" name="pole tekstowe 1"/>
        <cdr:cNvSpPr txBox="1"/>
      </cdr:nvSpPr>
      <cdr:spPr>
        <a:xfrm xmlns:a="http://schemas.openxmlformats.org/drawingml/2006/main">
          <a:off x="7381874" y="2035969"/>
          <a:ext cx="416719" cy="25003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c3</a:t>
          </a:r>
        </a:p>
      </cdr:txBody>
    </cdr:sp>
  </cdr:relSizeAnchor>
  <cdr:relSizeAnchor xmlns:cdr="http://schemas.openxmlformats.org/drawingml/2006/chartDrawing">
    <cdr:from>
      <cdr:x>0.82449</cdr:x>
      <cdr:y>0.34513</cdr:y>
    </cdr:from>
    <cdr:to>
      <cdr:x>0.86402</cdr:x>
      <cdr:y>0.391</cdr:y>
    </cdr:to>
    <cdr:sp macro="" textlink="">
      <cdr:nvSpPr>
        <cdr:cNvPr id="28" name="pole tekstowe 1"/>
        <cdr:cNvSpPr txBox="1"/>
      </cdr:nvSpPr>
      <cdr:spPr>
        <a:xfrm xmlns:a="http://schemas.openxmlformats.org/drawingml/2006/main">
          <a:off x="8691562" y="1881188"/>
          <a:ext cx="416719" cy="25003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c4</a:t>
          </a:r>
        </a:p>
      </cdr:txBody>
    </cdr:sp>
  </cdr:relSizeAnchor>
  <cdr:relSizeAnchor xmlns:cdr="http://schemas.openxmlformats.org/drawingml/2006/chartDrawing">
    <cdr:from>
      <cdr:x>0.55794</cdr:x>
      <cdr:y>0.20533</cdr:y>
    </cdr:from>
    <cdr:to>
      <cdr:x>0.59747</cdr:x>
      <cdr:y>0.2512</cdr:y>
    </cdr:to>
    <cdr:sp macro="" textlink="">
      <cdr:nvSpPr>
        <cdr:cNvPr id="29" name="pole tekstowe 1"/>
        <cdr:cNvSpPr txBox="1"/>
      </cdr:nvSpPr>
      <cdr:spPr>
        <a:xfrm xmlns:a="http://schemas.openxmlformats.org/drawingml/2006/main">
          <a:off x="5881687" y="1119187"/>
          <a:ext cx="416719" cy="25003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H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0.829</cdr:x>
      <cdr:y>0.34513</cdr:y>
    </cdr:from>
    <cdr:to>
      <cdr:x>0.86657</cdr:x>
      <cdr:y>0.34542</cdr:y>
    </cdr:to>
    <cdr:sp macro="" textlink="">
      <cdr:nvSpPr>
        <cdr:cNvPr id="30" name="Łącznik prosty ze strzałką 29"/>
        <cdr:cNvSpPr/>
      </cdr:nvSpPr>
      <cdr:spPr>
        <a:xfrm xmlns:a="http://schemas.openxmlformats.org/drawingml/2006/main">
          <a:off x="10861308" y="1881188"/>
          <a:ext cx="492160" cy="1588"/>
        </a:xfrm>
        <a:prstGeom xmlns:a="http://schemas.openxmlformats.org/drawingml/2006/main" prst="straightConnector1">
          <a:avLst/>
        </a:prstGeom>
        <a:noFill xmlns:a="http://schemas.openxmlformats.org/drawingml/2006/main"/>
        <a:ln xmlns:a="http://schemas.openxmlformats.org/drawingml/2006/main" w="9525" cap="flat" cmpd="sng" algn="ctr">
          <a:solidFill>
            <a:srgbClr val="4F81BD">
              <a:shade val="95000"/>
              <a:satMod val="105000"/>
            </a:srgbClr>
          </a:solidFill>
          <a:prstDash val="solid"/>
          <a:headEnd type="arrow"/>
          <a:tailEnd type="arrow"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0.73413</cdr:x>
      <cdr:y>0.15509</cdr:y>
    </cdr:from>
    <cdr:to>
      <cdr:x>0.77366</cdr:x>
      <cdr:y>0.20096</cdr:y>
    </cdr:to>
    <cdr:sp macro="" textlink="">
      <cdr:nvSpPr>
        <cdr:cNvPr id="31" name="pole tekstowe 1"/>
        <cdr:cNvSpPr txBox="1"/>
      </cdr:nvSpPr>
      <cdr:spPr>
        <a:xfrm xmlns:a="http://schemas.openxmlformats.org/drawingml/2006/main">
          <a:off x="7739063" y="845343"/>
          <a:ext cx="416719" cy="25003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H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0.84858</cdr:x>
      <cdr:y>0.25091</cdr:y>
    </cdr:from>
    <cdr:to>
      <cdr:x>0.84873</cdr:x>
      <cdr:y>0.34484</cdr:y>
    </cdr:to>
    <cdr:sp macro="" textlink="">
      <cdr:nvSpPr>
        <cdr:cNvPr id="33" name="Łącznik prosty ze strzałką 32"/>
        <cdr:cNvSpPr/>
      </cdr:nvSpPr>
      <cdr:spPr>
        <a:xfrm xmlns:a="http://schemas.openxmlformats.org/drawingml/2006/main" rot="5400000" flipH="1" flipV="1">
          <a:off x="8945565" y="1367633"/>
          <a:ext cx="1589" cy="51197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0.84933</cdr:x>
      <cdr:y>0.18349</cdr:y>
    </cdr:from>
    <cdr:to>
      <cdr:x>0.88886</cdr:x>
      <cdr:y>0.22936</cdr:y>
    </cdr:to>
    <cdr:sp macro="" textlink="">
      <cdr:nvSpPr>
        <cdr:cNvPr id="34" name="pole tekstowe 1"/>
        <cdr:cNvSpPr txBox="1"/>
      </cdr:nvSpPr>
      <cdr:spPr>
        <a:xfrm xmlns:a="http://schemas.openxmlformats.org/drawingml/2006/main">
          <a:off x="8953500" y="1000125"/>
          <a:ext cx="416719" cy="25003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H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4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368298</xdr:colOff>
      <xdr:row>6</xdr:row>
      <xdr:rowOff>272255</xdr:rowOff>
    </xdr:from>
    <xdr:to>
      <xdr:col>30</xdr:col>
      <xdr:colOff>593988</xdr:colOff>
      <xdr:row>39</xdr:row>
      <xdr:rowOff>113770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198664</xdr:colOff>
      <xdr:row>57</xdr:row>
      <xdr:rowOff>100693</xdr:rowOff>
    </xdr:from>
    <xdr:to>
      <xdr:col>23</xdr:col>
      <xdr:colOff>468086</xdr:colOff>
      <xdr:row>91</xdr:row>
      <xdr:rowOff>0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0.10278</cdr:x>
      <cdr:y>0.76349</cdr:y>
    </cdr:from>
    <cdr:to>
      <cdr:x>0.12458</cdr:x>
      <cdr:y>0.80937</cdr:y>
    </cdr:to>
    <cdr:sp macro="" textlink="">
      <cdr:nvSpPr>
        <cdr:cNvPr id="26" name="pole tekstowe 1"/>
        <cdr:cNvSpPr txBox="1"/>
      </cdr:nvSpPr>
      <cdr:spPr>
        <a:xfrm xmlns:a="http://schemas.openxmlformats.org/drawingml/2006/main">
          <a:off x="1357913" y="3967613"/>
          <a:ext cx="288000" cy="2384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l-PL" sz="1400" b="1">
              <a:latin typeface="Arial" pitchFamily="34" charset="0"/>
              <a:cs typeface="Arial" pitchFamily="34" charset="0"/>
            </a:rPr>
            <a:t>P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0.12256</cdr:x>
      <cdr:y>0.68428</cdr:y>
    </cdr:from>
    <cdr:to>
      <cdr:x>0.14436</cdr:x>
      <cdr:y>0.73016</cdr:y>
    </cdr:to>
    <cdr:sp macro="" textlink="">
      <cdr:nvSpPr>
        <cdr:cNvPr id="32" name="pole tekstowe 1"/>
        <cdr:cNvSpPr txBox="1"/>
      </cdr:nvSpPr>
      <cdr:spPr>
        <a:xfrm xmlns:a="http://schemas.openxmlformats.org/drawingml/2006/main">
          <a:off x="1619250" y="3556000"/>
          <a:ext cx="288000" cy="2384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D</a:t>
          </a:r>
          <a:r>
            <a:rPr lang="pl-PL" sz="1400" b="1">
              <a:latin typeface="Arial" pitchFamily="34" charset="0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0.5984</cdr:x>
      <cdr:y>0.56413</cdr:y>
    </cdr:from>
    <cdr:to>
      <cdr:x>0.6202</cdr:x>
      <cdr:y>0.61001</cdr:y>
    </cdr:to>
    <cdr:sp macro="" textlink="">
      <cdr:nvSpPr>
        <cdr:cNvPr id="35" name="pole tekstowe 1"/>
        <cdr:cNvSpPr txBox="1"/>
      </cdr:nvSpPr>
      <cdr:spPr>
        <a:xfrm xmlns:a="http://schemas.openxmlformats.org/drawingml/2006/main">
          <a:off x="7905750" y="2931583"/>
          <a:ext cx="288000" cy="2384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Arial" pitchFamily="34" charset="0"/>
              <a:cs typeface="Arial" pitchFamily="34" charset="0"/>
            </a:rPr>
            <a:t>P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7</a:t>
          </a:r>
        </a:p>
      </cdr:txBody>
    </cdr:sp>
  </cdr:relSizeAnchor>
  <cdr:relSizeAnchor xmlns:cdr="http://schemas.openxmlformats.org/drawingml/2006/chartDrawing">
    <cdr:from>
      <cdr:x>0.43899</cdr:x>
      <cdr:y>0.50914</cdr:y>
    </cdr:from>
    <cdr:to>
      <cdr:x>0.46079</cdr:x>
      <cdr:y>0.55502</cdr:y>
    </cdr:to>
    <cdr:sp macro="" textlink="">
      <cdr:nvSpPr>
        <cdr:cNvPr id="36" name="pole tekstowe 1"/>
        <cdr:cNvSpPr txBox="1"/>
      </cdr:nvSpPr>
      <cdr:spPr>
        <a:xfrm xmlns:a="http://schemas.openxmlformats.org/drawingml/2006/main">
          <a:off x="5799667" y="2645833"/>
          <a:ext cx="288000" cy="2384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Arial" pitchFamily="34" charset="0"/>
              <a:cs typeface="Arial" pitchFamily="34" charset="0"/>
            </a:rPr>
            <a:t>P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6</a:t>
          </a:r>
        </a:p>
      </cdr:txBody>
    </cdr:sp>
  </cdr:relSizeAnchor>
  <cdr:relSizeAnchor xmlns:cdr="http://schemas.openxmlformats.org/drawingml/2006/chartDrawing">
    <cdr:from>
      <cdr:x>0.30521</cdr:x>
      <cdr:y>0.54172</cdr:y>
    </cdr:from>
    <cdr:to>
      <cdr:x>0.32701</cdr:x>
      <cdr:y>0.5876</cdr:y>
    </cdr:to>
    <cdr:sp macro="" textlink="">
      <cdr:nvSpPr>
        <cdr:cNvPr id="37" name="pole tekstowe 1"/>
        <cdr:cNvSpPr txBox="1"/>
      </cdr:nvSpPr>
      <cdr:spPr>
        <a:xfrm xmlns:a="http://schemas.openxmlformats.org/drawingml/2006/main">
          <a:off x="4032250" y="2815167"/>
          <a:ext cx="288000" cy="2384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Arial" pitchFamily="34" charset="0"/>
              <a:cs typeface="Arial" pitchFamily="34" charset="0"/>
            </a:rPr>
            <a:t>P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5</a:t>
          </a:r>
        </a:p>
      </cdr:txBody>
    </cdr:sp>
  </cdr:relSizeAnchor>
  <cdr:relSizeAnchor xmlns:cdr="http://schemas.openxmlformats.org/drawingml/2006/chartDrawing">
    <cdr:from>
      <cdr:x>0.25955</cdr:x>
      <cdr:y>0.60078</cdr:y>
    </cdr:from>
    <cdr:to>
      <cdr:x>0.28135</cdr:x>
      <cdr:y>0.64666</cdr:y>
    </cdr:to>
    <cdr:sp macro="" textlink="">
      <cdr:nvSpPr>
        <cdr:cNvPr id="38" name="pole tekstowe 1"/>
        <cdr:cNvSpPr txBox="1"/>
      </cdr:nvSpPr>
      <cdr:spPr>
        <a:xfrm xmlns:a="http://schemas.openxmlformats.org/drawingml/2006/main">
          <a:off x="3429001" y="3122084"/>
          <a:ext cx="288000" cy="2384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Arial" pitchFamily="34" charset="0"/>
              <a:cs typeface="Arial" pitchFamily="34" charset="0"/>
            </a:rPr>
            <a:t>P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4</a:t>
          </a:r>
        </a:p>
      </cdr:txBody>
    </cdr:sp>
  </cdr:relSizeAnchor>
  <cdr:relSizeAnchor xmlns:cdr="http://schemas.openxmlformats.org/drawingml/2006/chartDrawing">
    <cdr:from>
      <cdr:x>0.21389</cdr:x>
      <cdr:y>0.64152</cdr:y>
    </cdr:from>
    <cdr:to>
      <cdr:x>0.23569</cdr:x>
      <cdr:y>0.6874</cdr:y>
    </cdr:to>
    <cdr:sp macro="" textlink="">
      <cdr:nvSpPr>
        <cdr:cNvPr id="39" name="pole tekstowe 1"/>
        <cdr:cNvSpPr txBox="1"/>
      </cdr:nvSpPr>
      <cdr:spPr>
        <a:xfrm xmlns:a="http://schemas.openxmlformats.org/drawingml/2006/main">
          <a:off x="2825750" y="3333750"/>
          <a:ext cx="288000" cy="2384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Arial" pitchFamily="34" charset="0"/>
              <a:cs typeface="Arial" pitchFamily="34" charset="0"/>
            </a:rPr>
            <a:t>P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0.16422</cdr:x>
      <cdr:y>0.70058</cdr:y>
    </cdr:from>
    <cdr:to>
      <cdr:x>0.18602</cdr:x>
      <cdr:y>0.74646</cdr:y>
    </cdr:to>
    <cdr:sp macro="" textlink="">
      <cdr:nvSpPr>
        <cdr:cNvPr id="40" name="pole tekstowe 1"/>
        <cdr:cNvSpPr txBox="1"/>
      </cdr:nvSpPr>
      <cdr:spPr>
        <a:xfrm xmlns:a="http://schemas.openxmlformats.org/drawingml/2006/main">
          <a:off x="2169583" y="3640666"/>
          <a:ext cx="288000" cy="2384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Arial" pitchFamily="34" charset="0"/>
              <a:cs typeface="Arial" pitchFamily="34" charset="0"/>
            </a:rPr>
            <a:t>P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0.0218</cdr:x>
      <cdr:y>0.04588</cdr:y>
    </cdr:to>
    <cdr:sp macro="" textlink="">
      <cdr:nvSpPr>
        <cdr:cNvPr id="41" name="pole tekstowe 1"/>
        <cdr:cNvSpPr txBox="1"/>
      </cdr:nvSpPr>
      <cdr:spPr>
        <a:xfrm xmlns:a="http://schemas.openxmlformats.org/drawingml/2006/main">
          <a:off x="0" y="0"/>
          <a:ext cx="288000" cy="23842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l-PL" sz="1400" b="1">
              <a:latin typeface="Arial" pitchFamily="34" charset="0"/>
              <a:cs typeface="Arial" pitchFamily="34" charset="0"/>
            </a:rPr>
            <a:t>P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0.76661</cdr:x>
      <cdr:y>0.7232</cdr:y>
    </cdr:from>
    <cdr:to>
      <cdr:x>0.78841</cdr:x>
      <cdr:y>0.76908</cdr:y>
    </cdr:to>
    <cdr:sp macro="" textlink="">
      <cdr:nvSpPr>
        <cdr:cNvPr id="42" name="pole tekstowe 1"/>
        <cdr:cNvSpPr txBox="1"/>
      </cdr:nvSpPr>
      <cdr:spPr>
        <a:xfrm xmlns:a="http://schemas.openxmlformats.org/drawingml/2006/main">
          <a:off x="10048875" y="3940969"/>
          <a:ext cx="285751" cy="2500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Arial" pitchFamily="34" charset="0"/>
              <a:cs typeface="Arial" pitchFamily="34" charset="0"/>
            </a:rPr>
            <a:t>P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10</a:t>
          </a:r>
        </a:p>
      </cdr:txBody>
    </cdr:sp>
  </cdr:relSizeAnchor>
  <cdr:relSizeAnchor xmlns:cdr="http://schemas.openxmlformats.org/drawingml/2006/chartDrawing">
    <cdr:from>
      <cdr:x>0.71029</cdr:x>
      <cdr:y>0.6795</cdr:y>
    </cdr:from>
    <cdr:to>
      <cdr:x>0.73209</cdr:x>
      <cdr:y>0.72538</cdr:y>
    </cdr:to>
    <cdr:sp macro="" textlink="">
      <cdr:nvSpPr>
        <cdr:cNvPr id="43" name="pole tekstowe 1"/>
        <cdr:cNvSpPr txBox="1"/>
      </cdr:nvSpPr>
      <cdr:spPr>
        <a:xfrm xmlns:a="http://schemas.openxmlformats.org/drawingml/2006/main">
          <a:off x="9310688" y="3702844"/>
          <a:ext cx="285751" cy="2500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Arial" pitchFamily="34" charset="0"/>
              <a:cs typeface="Arial" pitchFamily="34" charset="0"/>
            </a:rPr>
            <a:t>P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9</a:t>
          </a:r>
        </a:p>
      </cdr:txBody>
    </cdr:sp>
  </cdr:relSizeAnchor>
  <cdr:relSizeAnchor xmlns:cdr="http://schemas.openxmlformats.org/drawingml/2006/chartDrawing">
    <cdr:from>
      <cdr:x>0.65398</cdr:x>
      <cdr:y>0.61177</cdr:y>
    </cdr:from>
    <cdr:to>
      <cdr:x>0.67578</cdr:x>
      <cdr:y>0.65765</cdr:y>
    </cdr:to>
    <cdr:sp macro="" textlink="">
      <cdr:nvSpPr>
        <cdr:cNvPr id="44" name="pole tekstowe 1"/>
        <cdr:cNvSpPr txBox="1"/>
      </cdr:nvSpPr>
      <cdr:spPr>
        <a:xfrm xmlns:a="http://schemas.openxmlformats.org/drawingml/2006/main">
          <a:off x="8572500" y="3333750"/>
          <a:ext cx="285751" cy="2500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Arial" pitchFamily="34" charset="0"/>
              <a:cs typeface="Arial" pitchFamily="34" charset="0"/>
            </a:rPr>
            <a:t>P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8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0.0218</cdr:x>
      <cdr:y>0.04588</cdr:y>
    </cdr:to>
    <cdr:sp macro="" textlink="">
      <cdr:nvSpPr>
        <cdr:cNvPr id="45" name="pole tekstowe 1"/>
        <cdr:cNvSpPr txBox="1"/>
      </cdr:nvSpPr>
      <cdr:spPr>
        <a:xfrm xmlns:a="http://schemas.openxmlformats.org/drawingml/2006/main">
          <a:off x="0" y="0"/>
          <a:ext cx="285750" cy="2500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D</a:t>
          </a:r>
          <a:r>
            <a:rPr lang="pl-PL" sz="1400" b="1">
              <a:latin typeface="Arial" pitchFamily="34" charset="0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0.0218</cdr:x>
      <cdr:y>0.04588</cdr:y>
    </cdr:to>
    <cdr:sp macro="" textlink="">
      <cdr:nvSpPr>
        <cdr:cNvPr id="46" name="pole tekstowe 1"/>
        <cdr:cNvSpPr txBox="1"/>
      </cdr:nvSpPr>
      <cdr:spPr>
        <a:xfrm xmlns:a="http://schemas.openxmlformats.org/drawingml/2006/main">
          <a:off x="0" y="0"/>
          <a:ext cx="285750" cy="2500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D</a:t>
          </a:r>
          <a:r>
            <a:rPr lang="pl-PL" sz="1400" b="1">
              <a:latin typeface="Arial" pitchFamily="34" charset="0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0.78114</cdr:x>
      <cdr:y>0.62269</cdr:y>
    </cdr:from>
    <cdr:to>
      <cdr:x>0.80294</cdr:x>
      <cdr:y>0.66857</cdr:y>
    </cdr:to>
    <cdr:sp macro="" textlink="">
      <cdr:nvSpPr>
        <cdr:cNvPr id="47" name="pole tekstowe 1"/>
        <cdr:cNvSpPr txBox="1"/>
      </cdr:nvSpPr>
      <cdr:spPr>
        <a:xfrm xmlns:a="http://schemas.openxmlformats.org/drawingml/2006/main">
          <a:off x="10239375" y="3393281"/>
          <a:ext cx="285750" cy="2500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D</a:t>
          </a:r>
          <a:r>
            <a:rPr lang="pl-PL" sz="1400" b="1">
              <a:latin typeface="Arial" pitchFamily="34" charset="0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10</a:t>
          </a:r>
        </a:p>
      </cdr:txBody>
    </cdr:sp>
  </cdr:relSizeAnchor>
  <cdr:relSizeAnchor xmlns:cdr="http://schemas.openxmlformats.org/drawingml/2006/chartDrawing">
    <cdr:from>
      <cdr:x>0.72301</cdr:x>
      <cdr:y>0.44572</cdr:y>
    </cdr:from>
    <cdr:to>
      <cdr:x>0.74481</cdr:x>
      <cdr:y>0.4916</cdr:y>
    </cdr:to>
    <cdr:sp macro="" textlink="">
      <cdr:nvSpPr>
        <cdr:cNvPr id="48" name="pole tekstowe 1"/>
        <cdr:cNvSpPr txBox="1"/>
      </cdr:nvSpPr>
      <cdr:spPr>
        <a:xfrm xmlns:a="http://schemas.openxmlformats.org/drawingml/2006/main">
          <a:off x="9477375" y="2428875"/>
          <a:ext cx="285750" cy="2500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D</a:t>
          </a:r>
          <a:r>
            <a:rPr lang="pl-PL" sz="1400" b="1">
              <a:latin typeface="Arial" pitchFamily="34" charset="0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9</a:t>
          </a:r>
        </a:p>
      </cdr:txBody>
    </cdr:sp>
  </cdr:relSizeAnchor>
  <cdr:relSizeAnchor xmlns:cdr="http://schemas.openxmlformats.org/drawingml/2006/chartDrawing">
    <cdr:from>
      <cdr:x>0.67033</cdr:x>
      <cdr:y>0.3037</cdr:y>
    </cdr:from>
    <cdr:to>
      <cdr:x>0.69213</cdr:x>
      <cdr:y>0.34958</cdr:y>
    </cdr:to>
    <cdr:sp macro="" textlink="">
      <cdr:nvSpPr>
        <cdr:cNvPr id="49" name="pole tekstowe 1"/>
        <cdr:cNvSpPr txBox="1"/>
      </cdr:nvSpPr>
      <cdr:spPr>
        <a:xfrm xmlns:a="http://schemas.openxmlformats.org/drawingml/2006/main">
          <a:off x="8786813" y="1654969"/>
          <a:ext cx="285750" cy="2500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D</a:t>
          </a:r>
          <a:r>
            <a:rPr lang="pl-PL" sz="1400" b="1">
              <a:latin typeface="Arial" pitchFamily="34" charset="0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8</a:t>
          </a:r>
        </a:p>
      </cdr:txBody>
    </cdr:sp>
  </cdr:relSizeAnchor>
  <cdr:relSizeAnchor xmlns:cdr="http://schemas.openxmlformats.org/drawingml/2006/chartDrawing">
    <cdr:from>
      <cdr:x>0.59857</cdr:x>
      <cdr:y>0.15731</cdr:y>
    </cdr:from>
    <cdr:to>
      <cdr:x>0.62037</cdr:x>
      <cdr:y>0.20319</cdr:y>
    </cdr:to>
    <cdr:sp macro="" textlink="">
      <cdr:nvSpPr>
        <cdr:cNvPr id="50" name="pole tekstowe 1"/>
        <cdr:cNvSpPr txBox="1"/>
      </cdr:nvSpPr>
      <cdr:spPr>
        <a:xfrm xmlns:a="http://schemas.openxmlformats.org/drawingml/2006/main">
          <a:off x="7846219" y="857250"/>
          <a:ext cx="285750" cy="2500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D</a:t>
          </a:r>
          <a:r>
            <a:rPr lang="pl-PL" sz="1400" b="1">
              <a:latin typeface="Arial" pitchFamily="34" charset="0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7</a:t>
          </a:r>
        </a:p>
      </cdr:txBody>
    </cdr:sp>
  </cdr:relSizeAnchor>
  <cdr:relSizeAnchor xmlns:cdr="http://schemas.openxmlformats.org/drawingml/2006/chartDrawing">
    <cdr:from>
      <cdr:x>0.42781</cdr:x>
      <cdr:y>0.04807</cdr:y>
    </cdr:from>
    <cdr:to>
      <cdr:x>0.44961</cdr:x>
      <cdr:y>0.09395</cdr:y>
    </cdr:to>
    <cdr:sp macro="" textlink="">
      <cdr:nvSpPr>
        <cdr:cNvPr id="51" name="pole tekstowe 1"/>
        <cdr:cNvSpPr txBox="1"/>
      </cdr:nvSpPr>
      <cdr:spPr>
        <a:xfrm xmlns:a="http://schemas.openxmlformats.org/drawingml/2006/main">
          <a:off x="5607844" y="261937"/>
          <a:ext cx="285750" cy="2500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D</a:t>
          </a:r>
          <a:r>
            <a:rPr lang="pl-PL" sz="1400" b="1">
              <a:latin typeface="Arial" pitchFamily="34" charset="0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6</a:t>
          </a:r>
        </a:p>
      </cdr:txBody>
    </cdr:sp>
  </cdr:relSizeAnchor>
  <cdr:relSizeAnchor xmlns:cdr="http://schemas.openxmlformats.org/drawingml/2006/chartDrawing">
    <cdr:from>
      <cdr:x>0.30519</cdr:x>
      <cdr:y>0.10924</cdr:y>
    </cdr:from>
    <cdr:to>
      <cdr:x>0.32699</cdr:x>
      <cdr:y>0.15512</cdr:y>
    </cdr:to>
    <cdr:sp macro="" textlink="">
      <cdr:nvSpPr>
        <cdr:cNvPr id="52" name="pole tekstowe 1"/>
        <cdr:cNvSpPr txBox="1"/>
      </cdr:nvSpPr>
      <cdr:spPr>
        <a:xfrm xmlns:a="http://schemas.openxmlformats.org/drawingml/2006/main">
          <a:off x="4000500" y="595312"/>
          <a:ext cx="285750" cy="2500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D</a:t>
          </a:r>
          <a:r>
            <a:rPr lang="pl-PL" sz="1400" b="1">
              <a:latin typeface="Arial" pitchFamily="34" charset="0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5</a:t>
          </a:r>
        </a:p>
      </cdr:txBody>
    </cdr:sp>
  </cdr:relSizeAnchor>
  <cdr:relSizeAnchor xmlns:cdr="http://schemas.openxmlformats.org/drawingml/2006/chartDrawing">
    <cdr:from>
      <cdr:x>0.26522</cdr:x>
      <cdr:y>0.24908</cdr:y>
    </cdr:from>
    <cdr:to>
      <cdr:x>0.28702</cdr:x>
      <cdr:y>0.29496</cdr:y>
    </cdr:to>
    <cdr:sp macro="" textlink="">
      <cdr:nvSpPr>
        <cdr:cNvPr id="53" name="pole tekstowe 1"/>
        <cdr:cNvSpPr txBox="1"/>
      </cdr:nvSpPr>
      <cdr:spPr>
        <a:xfrm xmlns:a="http://schemas.openxmlformats.org/drawingml/2006/main">
          <a:off x="3476625" y="1357312"/>
          <a:ext cx="285750" cy="2500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D</a:t>
          </a:r>
          <a:r>
            <a:rPr lang="pl-PL" sz="1400" b="1">
              <a:latin typeface="Arial" pitchFamily="34" charset="0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4</a:t>
          </a:r>
        </a:p>
      </cdr:txBody>
    </cdr:sp>
  </cdr:relSizeAnchor>
  <cdr:relSizeAnchor xmlns:cdr="http://schemas.openxmlformats.org/drawingml/2006/chartDrawing">
    <cdr:from>
      <cdr:x>0.2189</cdr:x>
      <cdr:y>0.38236</cdr:y>
    </cdr:from>
    <cdr:to>
      <cdr:x>0.2407</cdr:x>
      <cdr:y>0.42824</cdr:y>
    </cdr:to>
    <cdr:sp macro="" textlink="">
      <cdr:nvSpPr>
        <cdr:cNvPr id="54" name="pole tekstowe 1"/>
        <cdr:cNvSpPr txBox="1"/>
      </cdr:nvSpPr>
      <cdr:spPr>
        <a:xfrm xmlns:a="http://schemas.openxmlformats.org/drawingml/2006/main">
          <a:off x="2869406" y="2083594"/>
          <a:ext cx="285750" cy="2500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D</a:t>
          </a:r>
          <a:r>
            <a:rPr lang="pl-PL" sz="1400" b="1">
              <a:latin typeface="Arial" pitchFamily="34" charset="0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0.1753</cdr:x>
      <cdr:y>0.52874</cdr:y>
    </cdr:from>
    <cdr:to>
      <cdr:x>0.1971</cdr:x>
      <cdr:y>0.57462</cdr:y>
    </cdr:to>
    <cdr:sp macro="" textlink="">
      <cdr:nvSpPr>
        <cdr:cNvPr id="55" name="pole tekstowe 1"/>
        <cdr:cNvSpPr txBox="1"/>
      </cdr:nvSpPr>
      <cdr:spPr>
        <a:xfrm xmlns:a="http://schemas.openxmlformats.org/drawingml/2006/main">
          <a:off x="2297906" y="2881313"/>
          <a:ext cx="285750" cy="25001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D</a:t>
          </a:r>
          <a:r>
            <a:rPr lang="pl-PL" sz="1400" b="1">
              <a:latin typeface="Arial" pitchFamily="34" charset="0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2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231321</xdr:colOff>
      <xdr:row>6</xdr:row>
      <xdr:rowOff>40822</xdr:rowOff>
    </xdr:from>
    <xdr:to>
      <xdr:col>29</xdr:col>
      <xdr:colOff>542584</xdr:colOff>
      <xdr:row>38</xdr:row>
      <xdr:rowOff>125868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133350</xdr:colOff>
      <xdr:row>54</xdr:row>
      <xdr:rowOff>125186</xdr:rowOff>
    </xdr:from>
    <xdr:to>
      <xdr:col>23</xdr:col>
      <xdr:colOff>1553936</xdr:colOff>
      <xdr:row>102</xdr:row>
      <xdr:rowOff>0</xdr:rowOff>
    </xdr:to>
    <xdr:graphicFrame macro="">
      <xdr:nvGraphicFramePr>
        <xdr:cNvPr id="4" name="Wykres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0.15638</cdr:x>
      <cdr:y>0.7512</cdr:y>
    </cdr:from>
    <cdr:to>
      <cdr:x>0.22688</cdr:x>
      <cdr:y>0.75149</cdr:y>
    </cdr:to>
    <cdr:sp macro="" textlink="">
      <cdr:nvSpPr>
        <cdr:cNvPr id="7" name="Łącznik prosty ze strzałką 6"/>
        <cdr:cNvSpPr/>
      </cdr:nvSpPr>
      <cdr:spPr>
        <a:xfrm xmlns:a="http://schemas.openxmlformats.org/drawingml/2006/main">
          <a:off x="2635379" y="4012772"/>
          <a:ext cx="1188000" cy="1549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0.36062</cdr:x>
      <cdr:y>0.50665</cdr:y>
    </cdr:from>
    <cdr:to>
      <cdr:x>0.40548</cdr:x>
      <cdr:y>0.50694</cdr:y>
    </cdr:to>
    <cdr:sp macro="" textlink="">
      <cdr:nvSpPr>
        <cdr:cNvPr id="11" name="Łącznik prosty ze strzałką 10"/>
        <cdr:cNvSpPr/>
      </cdr:nvSpPr>
      <cdr:spPr>
        <a:xfrm xmlns:a="http://schemas.openxmlformats.org/drawingml/2006/main">
          <a:off x="6077159" y="2706453"/>
          <a:ext cx="756000" cy="1549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0.60479</cdr:x>
      <cdr:y>0.08907</cdr:y>
    </cdr:from>
    <cdr:to>
      <cdr:x>0.60479</cdr:x>
      <cdr:y>0.26429</cdr:y>
    </cdr:to>
    <cdr:sp macro="" textlink="">
      <cdr:nvSpPr>
        <cdr:cNvPr id="13" name="Łącznik prosty ze strzałką 12"/>
        <cdr:cNvSpPr/>
      </cdr:nvSpPr>
      <cdr:spPr>
        <a:xfrm xmlns:a="http://schemas.openxmlformats.org/drawingml/2006/main" rot="16200000" flipV="1">
          <a:off x="7510257" y="943812"/>
          <a:ext cx="936000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0.60416</cdr:x>
      <cdr:y>0.26167</cdr:y>
    </cdr:from>
    <cdr:to>
      <cdr:x>0.67892</cdr:x>
      <cdr:y>0.26196</cdr:y>
    </cdr:to>
    <cdr:sp macro="" textlink="">
      <cdr:nvSpPr>
        <cdr:cNvPr id="15" name="Łącznik prosty ze strzałką 14"/>
        <cdr:cNvSpPr/>
      </cdr:nvSpPr>
      <cdr:spPr>
        <a:xfrm xmlns:a="http://schemas.openxmlformats.org/drawingml/2006/main" rot="-60000">
          <a:off x="10181300" y="1397790"/>
          <a:ext cx="1260000" cy="1549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0.57855</cdr:x>
      <cdr:y>0.09206</cdr:y>
    </cdr:from>
    <cdr:to>
      <cdr:x>0.61469</cdr:x>
      <cdr:y>0.09235</cdr:y>
    </cdr:to>
    <cdr:sp macro="" textlink="">
      <cdr:nvSpPr>
        <cdr:cNvPr id="17" name="Łącznik prosty 16"/>
        <cdr:cNvSpPr/>
      </cdr:nvSpPr>
      <cdr:spPr>
        <a:xfrm xmlns:a="http://schemas.openxmlformats.org/drawingml/2006/main">
          <a:off x="7632120" y="491767"/>
          <a:ext cx="476751" cy="154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0.53919</cdr:x>
      <cdr:y>0.18523</cdr:y>
    </cdr:from>
    <cdr:to>
      <cdr:x>0.55726</cdr:x>
      <cdr:y>0.18553</cdr:y>
    </cdr:to>
    <cdr:sp macro="" textlink="">
      <cdr:nvSpPr>
        <cdr:cNvPr id="19" name="Łącznik prosty 18"/>
        <cdr:cNvSpPr/>
      </cdr:nvSpPr>
      <cdr:spPr>
        <a:xfrm xmlns:a="http://schemas.openxmlformats.org/drawingml/2006/main">
          <a:off x="5684048" y="1009651"/>
          <a:ext cx="190500" cy="15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0.44904</cdr:x>
      <cdr:y>0.34587</cdr:y>
    </cdr:from>
    <cdr:to>
      <cdr:x>0.44904</cdr:x>
      <cdr:y>0.50761</cdr:y>
    </cdr:to>
    <cdr:sp macro="" textlink="">
      <cdr:nvSpPr>
        <cdr:cNvPr id="21" name="Łącznik prosty ze strzałką 20"/>
        <cdr:cNvSpPr/>
      </cdr:nvSpPr>
      <cdr:spPr>
        <a:xfrm xmlns:a="http://schemas.openxmlformats.org/drawingml/2006/main" rot="5400000" flipH="1" flipV="1">
          <a:off x="7135213" y="2279586"/>
          <a:ext cx="864000" cy="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0.44268</cdr:x>
      <cdr:y>0.35046</cdr:y>
    </cdr:from>
    <cdr:to>
      <cdr:x>0.47317</cdr:x>
      <cdr:y>0.35075</cdr:y>
    </cdr:to>
    <cdr:sp macro="" textlink="">
      <cdr:nvSpPr>
        <cdr:cNvPr id="23" name="Łącznik prosty 22"/>
        <cdr:cNvSpPr/>
      </cdr:nvSpPr>
      <cdr:spPr>
        <a:xfrm xmlns:a="http://schemas.openxmlformats.org/drawingml/2006/main">
          <a:off x="5839787" y="1872089"/>
          <a:ext cx="402218" cy="154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0.17738</cdr:x>
      <cdr:y>0.75993</cdr:y>
    </cdr:from>
    <cdr:to>
      <cdr:x>0.1966</cdr:x>
      <cdr:y>0.80581</cdr:y>
    </cdr:to>
    <cdr:sp macro="" textlink="">
      <cdr:nvSpPr>
        <cdr:cNvPr id="24" name="pole tekstowe 23"/>
        <cdr:cNvSpPr txBox="1"/>
      </cdr:nvSpPr>
      <cdr:spPr>
        <a:xfrm xmlns:a="http://schemas.openxmlformats.org/drawingml/2006/main">
          <a:off x="2989191" y="4059406"/>
          <a:ext cx="324000" cy="24508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 anchor="ctr"/>
        <a:lstStyle xmlns:a="http://schemas.openxmlformats.org/drawingml/2006/main"/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c1</a:t>
          </a:r>
        </a:p>
      </cdr:txBody>
    </cdr:sp>
  </cdr:relSizeAnchor>
  <cdr:relSizeAnchor xmlns:cdr="http://schemas.openxmlformats.org/drawingml/2006/chartDrawing">
    <cdr:from>
      <cdr:x>0.37662</cdr:x>
      <cdr:y>0.54202</cdr:y>
    </cdr:from>
    <cdr:to>
      <cdr:x>0.39371</cdr:x>
      <cdr:y>0.58789</cdr:y>
    </cdr:to>
    <cdr:sp macro="" textlink="">
      <cdr:nvSpPr>
        <cdr:cNvPr id="25" name="pole tekstowe 1"/>
        <cdr:cNvSpPr txBox="1"/>
      </cdr:nvSpPr>
      <cdr:spPr>
        <a:xfrm xmlns:a="http://schemas.openxmlformats.org/drawingml/2006/main">
          <a:off x="6346915" y="2895379"/>
          <a:ext cx="288000" cy="24503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c2</a:t>
          </a:r>
        </a:p>
      </cdr:txBody>
    </cdr:sp>
  </cdr:relSizeAnchor>
  <cdr:relSizeAnchor xmlns:cdr="http://schemas.openxmlformats.org/drawingml/2006/chartDrawing">
    <cdr:from>
      <cdr:x>0.11554</cdr:x>
      <cdr:y>0.54885</cdr:y>
    </cdr:from>
    <cdr:to>
      <cdr:x>0.13737</cdr:x>
      <cdr:y>0.59473</cdr:y>
    </cdr:to>
    <cdr:sp macro="" textlink="">
      <cdr:nvSpPr>
        <cdr:cNvPr id="26" name="pole tekstowe 1"/>
        <cdr:cNvSpPr txBox="1"/>
      </cdr:nvSpPr>
      <cdr:spPr>
        <a:xfrm xmlns:a="http://schemas.openxmlformats.org/drawingml/2006/main">
          <a:off x="1524187" y="2931838"/>
          <a:ext cx="288000" cy="24508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H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1</a:t>
          </a:r>
        </a:p>
      </cdr:txBody>
    </cdr:sp>
  </cdr:relSizeAnchor>
  <cdr:relSizeAnchor xmlns:cdr="http://schemas.openxmlformats.org/drawingml/2006/chartDrawing">
    <cdr:from>
      <cdr:x>0.63242</cdr:x>
      <cdr:y>0.29711</cdr:y>
    </cdr:from>
    <cdr:to>
      <cdr:x>0.65379</cdr:x>
      <cdr:y>0.34298</cdr:y>
    </cdr:to>
    <cdr:sp macro="" textlink="">
      <cdr:nvSpPr>
        <cdr:cNvPr id="27" name="pole tekstowe 1"/>
        <cdr:cNvSpPr txBox="1"/>
      </cdr:nvSpPr>
      <cdr:spPr>
        <a:xfrm xmlns:a="http://schemas.openxmlformats.org/drawingml/2006/main">
          <a:off x="10657687" y="1587118"/>
          <a:ext cx="360000" cy="2450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c3</a:t>
          </a:r>
        </a:p>
      </cdr:txBody>
    </cdr:sp>
  </cdr:relSizeAnchor>
  <cdr:relSizeAnchor xmlns:cdr="http://schemas.openxmlformats.org/drawingml/2006/chartDrawing">
    <cdr:from>
      <cdr:x>0.69837</cdr:x>
      <cdr:y>0.27231</cdr:y>
    </cdr:from>
    <cdr:to>
      <cdr:x>0.7175</cdr:x>
      <cdr:y>0.31818</cdr:y>
    </cdr:to>
    <cdr:sp macro="" textlink="">
      <cdr:nvSpPr>
        <cdr:cNvPr id="28" name="pole tekstowe 1"/>
        <cdr:cNvSpPr txBox="1"/>
      </cdr:nvSpPr>
      <cdr:spPr>
        <a:xfrm xmlns:a="http://schemas.openxmlformats.org/drawingml/2006/main">
          <a:off x="11829873" y="1475667"/>
          <a:ext cx="324000" cy="24857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n3</a:t>
          </a:r>
        </a:p>
      </cdr:txBody>
    </cdr:sp>
  </cdr:relSizeAnchor>
  <cdr:relSizeAnchor xmlns:cdr="http://schemas.openxmlformats.org/drawingml/2006/chartDrawing">
    <cdr:from>
      <cdr:x>0.42488</cdr:x>
      <cdr:y>0.28939</cdr:y>
    </cdr:from>
    <cdr:to>
      <cdr:x>0.44671</cdr:x>
      <cdr:y>0.33526</cdr:y>
    </cdr:to>
    <cdr:sp macro="" textlink="">
      <cdr:nvSpPr>
        <cdr:cNvPr id="29" name="pole tekstowe 1"/>
        <cdr:cNvSpPr txBox="1"/>
      </cdr:nvSpPr>
      <cdr:spPr>
        <a:xfrm xmlns:a="http://schemas.openxmlformats.org/drawingml/2006/main">
          <a:off x="5604904" y="1545873"/>
          <a:ext cx="288000" cy="24502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H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0.61551</cdr:x>
      <cdr:y>0.05829</cdr:y>
    </cdr:from>
    <cdr:to>
      <cdr:x>0.63734</cdr:x>
      <cdr:y>0.10416</cdr:y>
    </cdr:to>
    <cdr:sp macro="" textlink="">
      <cdr:nvSpPr>
        <cdr:cNvPr id="31" name="pole tekstowe 1"/>
        <cdr:cNvSpPr txBox="1"/>
      </cdr:nvSpPr>
      <cdr:spPr>
        <a:xfrm xmlns:a="http://schemas.openxmlformats.org/drawingml/2006/main">
          <a:off x="8119663" y="311393"/>
          <a:ext cx="288000" cy="24502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H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0.27912</cdr:x>
      <cdr:y>0.06377</cdr:y>
    </cdr:from>
    <cdr:to>
      <cdr:x>0.44106</cdr:x>
      <cdr:y>0.15112</cdr:y>
    </cdr:to>
    <cdr:sp macro="" textlink="">
      <cdr:nvSpPr>
        <cdr:cNvPr id="34" name="pole tekstowe 1"/>
        <cdr:cNvSpPr txBox="1"/>
      </cdr:nvSpPr>
      <cdr:spPr>
        <a:xfrm xmlns:a="http://schemas.openxmlformats.org/drawingml/2006/main">
          <a:off x="3682094" y="340635"/>
          <a:ext cx="2136321" cy="4666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25400">
          <a:solidFill>
            <a:schemeClr val="tx1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400" b="1">
              <a:latin typeface="Arial" pitchFamily="34" charset="0"/>
              <a:ea typeface="+mn-ea"/>
              <a:cs typeface="Arial" pitchFamily="34" charset="0"/>
            </a:rPr>
            <a:t>H</a:t>
          </a:r>
          <a:r>
            <a:rPr lang="pl-PL" sz="1400" b="1" baseline="-25000">
              <a:latin typeface="Arial" pitchFamily="34" charset="0"/>
              <a:ea typeface="+mn-ea"/>
              <a:cs typeface="Arial" pitchFamily="34" charset="0"/>
            </a:rPr>
            <a:t>1 </a:t>
          </a:r>
          <a:r>
            <a:rPr lang="pl-PL" sz="1400" b="1" baseline="0">
              <a:latin typeface="Arial" pitchFamily="34" charset="0"/>
              <a:ea typeface="+mn-ea"/>
              <a:cs typeface="Arial" pitchFamily="34" charset="0"/>
            </a:rPr>
            <a:t>≈ </a:t>
          </a:r>
          <a:r>
            <a:rPr lang="pl-PL" sz="1400" b="1">
              <a:latin typeface="Arial" pitchFamily="34" charset="0"/>
              <a:ea typeface="+mn-ea"/>
              <a:cs typeface="Arial" pitchFamily="34" charset="0"/>
            </a:rPr>
            <a:t>H</a:t>
          </a:r>
          <a:r>
            <a:rPr lang="pl-PL" sz="1400" b="1" baseline="-25000">
              <a:latin typeface="Arial" pitchFamily="34" charset="0"/>
              <a:ea typeface="+mn-ea"/>
              <a:cs typeface="Arial" pitchFamily="34" charset="0"/>
            </a:rPr>
            <a:t>2</a:t>
          </a:r>
          <a:r>
            <a:rPr lang="pl-PL" sz="1400" b="1" baseline="0">
              <a:latin typeface="Arial" pitchFamily="34" charset="0"/>
              <a:ea typeface="+mn-ea"/>
              <a:cs typeface="Arial" pitchFamily="34" charset="0"/>
            </a:rPr>
            <a:t> ≈</a:t>
          </a:r>
          <a:r>
            <a:rPr lang="pl-PL" sz="1100" b="1" baseline="0">
              <a:latin typeface="Calibri"/>
              <a:ea typeface="+mn-ea"/>
              <a:cs typeface="+mn-cs"/>
            </a:rPr>
            <a:t> </a:t>
          </a:r>
          <a:r>
            <a:rPr lang="pl-PL" sz="1400" b="1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l-PL" sz="1400" b="1">
              <a:latin typeface="Arial" pitchFamily="34" charset="0"/>
              <a:ea typeface="+mn-ea"/>
              <a:cs typeface="Arial" pitchFamily="34" charset="0"/>
            </a:rPr>
            <a:t>H</a:t>
          </a:r>
          <a:r>
            <a:rPr lang="pl-PL" sz="1400" b="1" baseline="-25000">
              <a:latin typeface="Arial" pitchFamily="34" charset="0"/>
              <a:ea typeface="+mn-ea"/>
              <a:cs typeface="Arial" pitchFamily="34" charset="0"/>
            </a:rPr>
            <a:t>3 </a:t>
          </a:r>
          <a:r>
            <a:rPr lang="pl-PL" sz="1400" b="1" baseline="0">
              <a:latin typeface="Arial" pitchFamily="34" charset="0"/>
              <a:ea typeface="+mn-ea"/>
              <a:cs typeface="Arial" pitchFamily="34" charset="0"/>
            </a:rPr>
            <a:t>≈</a:t>
          </a:r>
          <a:r>
            <a:rPr lang="pl-PL" sz="1100" b="1" baseline="0">
              <a:latin typeface="Calibri"/>
              <a:ea typeface="+mn-ea"/>
              <a:cs typeface="+mn-cs"/>
            </a:rPr>
            <a:t> </a:t>
          </a:r>
          <a:r>
            <a:rPr lang="pl-PL" sz="1400" b="1" baseline="0">
              <a:latin typeface="Arial" pitchFamily="34" charset="0"/>
              <a:ea typeface="+mn-ea"/>
              <a:cs typeface="Arial" pitchFamily="34" charset="0"/>
            </a:rPr>
            <a:t> const.</a:t>
          </a:r>
          <a:endParaRPr lang="pl-PL" sz="14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0.13667</cdr:x>
      <cdr:y>0.60579</cdr:y>
    </cdr:from>
    <cdr:to>
      <cdr:x>0.17764</cdr:x>
      <cdr:y>0.73526</cdr:y>
    </cdr:to>
    <cdr:sp macro="" textlink="">
      <cdr:nvSpPr>
        <cdr:cNvPr id="37" name="Łącznik prosty ze strzałką 36"/>
        <cdr:cNvSpPr/>
      </cdr:nvSpPr>
      <cdr:spPr>
        <a:xfrm xmlns:a="http://schemas.openxmlformats.org/drawingml/2006/main" rot="2700000">
          <a:off x="2302600" y="3236652"/>
          <a:ext cx="691569" cy="690346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0.1409</cdr:x>
      <cdr:y>0.58161</cdr:y>
    </cdr:from>
    <cdr:to>
      <cdr:x>0.17803</cdr:x>
      <cdr:y>0.58191</cdr:y>
    </cdr:to>
    <cdr:sp macro="" textlink="">
      <cdr:nvSpPr>
        <cdr:cNvPr id="39" name="Łącznik prosty 38"/>
        <cdr:cNvSpPr/>
      </cdr:nvSpPr>
      <cdr:spPr>
        <a:xfrm xmlns:a="http://schemas.openxmlformats.org/drawingml/2006/main" rot="10800000">
          <a:off x="1858738" y="3106851"/>
          <a:ext cx="489857" cy="158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0.67793</cdr:x>
      <cdr:y>0.26065</cdr:y>
    </cdr:from>
    <cdr:to>
      <cdr:x>0.73744</cdr:x>
      <cdr:y>0.26095</cdr:y>
    </cdr:to>
    <cdr:sp macro="" textlink="">
      <cdr:nvSpPr>
        <cdr:cNvPr id="41" name="Łącznik prosty ze strzałką 40"/>
        <cdr:cNvSpPr/>
      </cdr:nvSpPr>
      <cdr:spPr>
        <a:xfrm xmlns:a="http://schemas.openxmlformats.org/drawingml/2006/main">
          <a:off x="11483596" y="1412478"/>
          <a:ext cx="1008000" cy="1611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0.73582</cdr:x>
      <cdr:y>0.26114</cdr:y>
    </cdr:from>
    <cdr:to>
      <cdr:x>0.75282</cdr:x>
      <cdr:y>0.26144</cdr:y>
    </cdr:to>
    <cdr:sp macro="" textlink="">
      <cdr:nvSpPr>
        <cdr:cNvPr id="44" name="Łącznik prosty ze strzałką 43"/>
        <cdr:cNvSpPr/>
      </cdr:nvSpPr>
      <cdr:spPr>
        <a:xfrm xmlns:a="http://schemas.openxmlformats.org/drawingml/2006/main">
          <a:off x="12464142" y="1415143"/>
          <a:ext cx="288000" cy="1588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arrow"/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0.73657</cdr:x>
      <cdr:y>0.08803</cdr:y>
    </cdr:from>
    <cdr:to>
      <cdr:x>0.73667</cdr:x>
      <cdr:y>0.25878</cdr:y>
    </cdr:to>
    <cdr:sp macro="" textlink="">
      <cdr:nvSpPr>
        <cdr:cNvPr id="48" name="Łącznik prosty 47"/>
        <cdr:cNvSpPr/>
      </cdr:nvSpPr>
      <cdr:spPr>
        <a:xfrm xmlns:a="http://schemas.openxmlformats.org/drawingml/2006/main" rot="5400000">
          <a:off x="12015107" y="938892"/>
          <a:ext cx="925286" cy="15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pl-PL"/>
        </a:p>
      </cdr:txBody>
    </cdr:sp>
  </cdr:relSizeAnchor>
  <cdr:relSizeAnchor xmlns:cdr="http://schemas.openxmlformats.org/drawingml/2006/chartDrawing">
    <cdr:from>
      <cdr:x>0.73983</cdr:x>
      <cdr:y>0.27872</cdr:y>
    </cdr:from>
    <cdr:to>
      <cdr:x>0.75896</cdr:x>
      <cdr:y>0.32459</cdr:y>
    </cdr:to>
    <cdr:sp macro="" textlink="">
      <cdr:nvSpPr>
        <cdr:cNvPr id="49" name="pole tekstowe 1"/>
        <cdr:cNvSpPr txBox="1"/>
      </cdr:nvSpPr>
      <cdr:spPr>
        <a:xfrm xmlns:a="http://schemas.openxmlformats.org/drawingml/2006/main">
          <a:off x="12532179" y="1510393"/>
          <a:ext cx="324000" cy="24857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ch3</a:t>
          </a:r>
        </a:p>
      </cdr:txBody>
    </cdr:sp>
  </cdr:relSizeAnchor>
  <cdr:relSizeAnchor xmlns:cdr="http://schemas.openxmlformats.org/drawingml/2006/chartDrawing">
    <cdr:from>
      <cdr:x>0.68374</cdr:x>
      <cdr:y>0.35154</cdr:y>
    </cdr:from>
    <cdr:to>
      <cdr:x>0.76538</cdr:x>
      <cdr:y>0.42938</cdr:y>
    </cdr:to>
    <cdr:sp macro="" textlink="">
      <cdr:nvSpPr>
        <cdr:cNvPr id="51" name="pole tekstowe 1"/>
        <cdr:cNvSpPr txBox="1"/>
      </cdr:nvSpPr>
      <cdr:spPr>
        <a:xfrm xmlns:a="http://schemas.openxmlformats.org/drawingml/2006/main">
          <a:off x="12763500" y="1905000"/>
          <a:ext cx="1524000" cy="42182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pl-PL" sz="1400" b="1">
              <a:latin typeface="Symbol" pitchFamily="18" charset="2"/>
              <a:cs typeface="Arial" pitchFamily="34" charset="0"/>
            </a:rPr>
            <a:t>t</a:t>
          </a:r>
          <a:r>
            <a:rPr lang="pl-PL" sz="1200" b="1" baseline="-25000">
              <a:latin typeface="Arial" pitchFamily="34" charset="0"/>
              <a:cs typeface="Arial" pitchFamily="34" charset="0"/>
            </a:rPr>
            <a:t>c3 </a:t>
          </a:r>
          <a:r>
            <a:rPr lang="pl-PL" sz="1200" b="1" baseline="0">
              <a:latin typeface="Arial" pitchFamily="34" charset="0"/>
              <a:cs typeface="Arial" pitchFamily="34" charset="0"/>
            </a:rPr>
            <a:t>=  </a:t>
          </a:r>
          <a:r>
            <a:rPr lang="pl-PL" sz="1200" b="1">
              <a:latin typeface="Symbol" pitchFamily="18" charset="2"/>
              <a:ea typeface="+mn-ea"/>
              <a:cs typeface="+mn-cs"/>
            </a:rPr>
            <a:t>t</a:t>
          </a:r>
          <a:r>
            <a:rPr lang="pl-PL" sz="1100" b="1" baseline="-25000">
              <a:latin typeface="Calibri"/>
              <a:ea typeface="+mn-ea"/>
              <a:cs typeface="+mn-cs"/>
            </a:rPr>
            <a:t>n3</a:t>
          </a:r>
          <a:r>
            <a:rPr lang="pl-PL" sz="1200" b="1" baseline="0">
              <a:latin typeface="Arial" pitchFamily="34" charset="0"/>
              <a:cs typeface="Arial" pitchFamily="34" charset="0"/>
            </a:rPr>
            <a:t>  + </a:t>
          </a:r>
          <a:r>
            <a:rPr lang="pl-PL" sz="1200" b="1">
              <a:latin typeface="Symbol" pitchFamily="18" charset="2"/>
              <a:ea typeface="+mn-ea"/>
              <a:cs typeface="+mn-cs"/>
            </a:rPr>
            <a:t>t</a:t>
          </a:r>
          <a:r>
            <a:rPr lang="pl-PL" sz="1100" b="1" baseline="-25000">
              <a:latin typeface="Calibri"/>
              <a:ea typeface="+mn-ea"/>
              <a:cs typeface="+mn-cs"/>
            </a:rPr>
            <a:t>ch3</a:t>
          </a:r>
          <a:endParaRPr lang="pl-PL" sz="1200" b="1" baseline="0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20"/>
  <sheetViews>
    <sheetView tabSelected="1" topLeftCell="O16" zoomScale="110" zoomScaleNormal="110" workbookViewId="0">
      <selection activeCell="AB25" sqref="AB25"/>
    </sheetView>
  </sheetViews>
  <sheetFormatPr defaultRowHeight="12.75"/>
  <cols>
    <col min="2" max="2" width="9.7109375" bestFit="1" customWidth="1"/>
    <col min="3" max="5" width="9.7109375" customWidth="1"/>
    <col min="6" max="7" width="9.140625" style="1" customWidth="1"/>
    <col min="8" max="14" width="9.140625" customWidth="1"/>
    <col min="15" max="15" width="11.7109375" customWidth="1"/>
    <col min="16" max="1015" width="9.140625" customWidth="1"/>
  </cols>
  <sheetData>
    <row r="1" spans="1:22">
      <c r="F1"/>
      <c r="G1"/>
    </row>
    <row r="2" spans="1:22" ht="15">
      <c r="B2" s="39" t="s">
        <v>71</v>
      </c>
      <c r="F2"/>
      <c r="G2"/>
    </row>
    <row r="3" spans="1:22">
      <c r="F3"/>
      <c r="G3"/>
    </row>
    <row r="4" spans="1:22">
      <c r="F4"/>
      <c r="G4"/>
    </row>
    <row r="5" spans="1:22" ht="18">
      <c r="F5"/>
      <c r="G5"/>
      <c r="O5" s="39" t="s">
        <v>70</v>
      </c>
    </row>
    <row r="6" spans="1:22">
      <c r="F6"/>
      <c r="G6"/>
    </row>
    <row r="7" spans="1:22">
      <c r="A7" s="21" t="s">
        <v>21</v>
      </c>
      <c r="B7" s="21" t="s">
        <v>22</v>
      </c>
      <c r="C7" s="21" t="s">
        <v>23</v>
      </c>
      <c r="D7" s="21" t="s">
        <v>24</v>
      </c>
      <c r="E7" s="21" t="s">
        <v>25</v>
      </c>
      <c r="F7" s="44" t="s">
        <v>6</v>
      </c>
      <c r="G7" s="45"/>
      <c r="I7" s="46" t="s">
        <v>5</v>
      </c>
      <c r="J7" s="47"/>
    </row>
    <row r="8" spans="1:22" ht="14.25">
      <c r="A8" s="22">
        <v>2</v>
      </c>
      <c r="B8" s="23">
        <f>400/10.32</f>
        <v>38.759689922480618</v>
      </c>
      <c r="C8" s="25">
        <f>2.5/12.05</f>
        <v>0.20746887966804978</v>
      </c>
      <c r="D8" s="23" t="s">
        <v>3</v>
      </c>
      <c r="E8" s="26">
        <f>A11</f>
        <v>1.5</v>
      </c>
      <c r="F8" s="3" t="s">
        <v>0</v>
      </c>
      <c r="G8" s="4" t="s">
        <v>4</v>
      </c>
      <c r="I8" s="3" t="s">
        <v>0</v>
      </c>
      <c r="J8" s="4" t="s">
        <v>4</v>
      </c>
      <c r="L8" s="5" t="s">
        <v>12</v>
      </c>
      <c r="M8" s="5" t="s">
        <v>11</v>
      </c>
      <c r="N8" s="5"/>
      <c r="O8" s="15" t="s">
        <v>1</v>
      </c>
      <c r="P8" s="10">
        <v>27</v>
      </c>
      <c r="Q8" s="8" t="s">
        <v>15</v>
      </c>
      <c r="R8" s="11">
        <v>400</v>
      </c>
      <c r="S8" s="14" t="s">
        <v>13</v>
      </c>
      <c r="T8" s="5" t="s">
        <v>2</v>
      </c>
      <c r="U8" s="9">
        <f>R8/R9</f>
        <v>160</v>
      </c>
      <c r="V8" s="5" t="s">
        <v>10</v>
      </c>
    </row>
    <row r="9" spans="1:22" ht="14.25">
      <c r="A9" s="20">
        <v>0.5</v>
      </c>
      <c r="B9" s="20">
        <v>0</v>
      </c>
      <c r="C9" s="20">
        <v>0</v>
      </c>
      <c r="D9" s="20">
        <f>C11*$C$8</f>
        <v>0</v>
      </c>
      <c r="E9" s="20">
        <f>A11-$E$8</f>
        <v>0</v>
      </c>
      <c r="F9" s="2">
        <f>E9*$A$8</f>
        <v>0</v>
      </c>
      <c r="G9" s="24">
        <f>B11*$B$8</f>
        <v>0</v>
      </c>
      <c r="I9" s="6">
        <f>F9</f>
        <v>0</v>
      </c>
      <c r="J9" s="7">
        <v>0</v>
      </c>
      <c r="K9">
        <f t="shared" ref="K9:K72" si="0">$R$8</f>
        <v>400</v>
      </c>
      <c r="L9" s="13">
        <f>G9-J9</f>
        <v>0</v>
      </c>
      <c r="M9" s="13">
        <f>ABS(L9:L38)</f>
        <v>0</v>
      </c>
      <c r="N9" s="13"/>
      <c r="O9" s="15" t="s">
        <v>17</v>
      </c>
      <c r="P9" s="10">
        <v>3</v>
      </c>
      <c r="Q9" s="8" t="s">
        <v>7</v>
      </c>
      <c r="R9" s="12">
        <v>2.5</v>
      </c>
      <c r="S9" s="5" t="s">
        <v>3</v>
      </c>
    </row>
    <row r="10" spans="1:22">
      <c r="A10" s="20">
        <v>1</v>
      </c>
      <c r="B10" s="20">
        <v>0</v>
      </c>
      <c r="C10" s="20">
        <v>0</v>
      </c>
      <c r="D10" s="20">
        <f t="shared" ref="D10:D73" si="1">C12*$C$8</f>
        <v>2.4771784232365142</v>
      </c>
      <c r="E10" s="20">
        <f t="shared" ref="E10:E73" si="2">A12-$E$8</f>
        <v>0.5</v>
      </c>
      <c r="F10" s="2">
        <f t="shared" ref="F10:F73" si="3">E10*$A$8</f>
        <v>1</v>
      </c>
      <c r="G10" s="24">
        <f t="shared" ref="G10:G73" si="4">B12*$B$8</f>
        <v>0</v>
      </c>
      <c r="I10" s="6">
        <f t="shared" ref="I10:I73" si="5">F10</f>
        <v>1</v>
      </c>
      <c r="J10" s="7">
        <v>0</v>
      </c>
      <c r="K10">
        <f t="shared" si="0"/>
        <v>400</v>
      </c>
      <c r="L10" s="13">
        <f t="shared" ref="L10:L73" si="6">G10-J10</f>
        <v>0</v>
      </c>
      <c r="M10" s="13">
        <f t="shared" ref="M10:M73" si="7">ABS(L10:L39)</f>
        <v>0</v>
      </c>
      <c r="N10" s="13"/>
    </row>
    <row r="11" spans="1:22" ht="14.25">
      <c r="A11" s="20">
        <v>1.5</v>
      </c>
      <c r="B11" s="20">
        <v>0</v>
      </c>
      <c r="C11" s="20">
        <v>0</v>
      </c>
      <c r="D11" s="20">
        <f t="shared" si="1"/>
        <v>2.4771784232365142</v>
      </c>
      <c r="E11" s="20">
        <f t="shared" si="2"/>
        <v>1</v>
      </c>
      <c r="F11" s="2">
        <f t="shared" si="3"/>
        <v>2</v>
      </c>
      <c r="G11" s="24">
        <f t="shared" si="4"/>
        <v>0</v>
      </c>
      <c r="I11" s="6">
        <f t="shared" si="5"/>
        <v>2</v>
      </c>
      <c r="J11" s="7">
        <v>0</v>
      </c>
      <c r="K11">
        <f t="shared" si="0"/>
        <v>400</v>
      </c>
      <c r="L11" s="13">
        <f t="shared" si="6"/>
        <v>0</v>
      </c>
      <c r="M11" s="13">
        <f t="shared" si="7"/>
        <v>0</v>
      </c>
      <c r="N11" s="13"/>
      <c r="O11" s="8" t="s">
        <v>8</v>
      </c>
      <c r="P11" s="19">
        <f>MAX(M9:M38)/R8*100</f>
        <v>5.1203189971987939</v>
      </c>
      <c r="R11" s="16" t="s">
        <v>9</v>
      </c>
      <c r="S11" s="17"/>
      <c r="T11" s="18">
        <f>0.05*R8</f>
        <v>20</v>
      </c>
      <c r="U11" s="14" t="s">
        <v>13</v>
      </c>
    </row>
    <row r="12" spans="1:22" ht="14.25">
      <c r="A12" s="20">
        <v>2</v>
      </c>
      <c r="B12" s="20">
        <v>0</v>
      </c>
      <c r="C12" s="20">
        <v>11.94</v>
      </c>
      <c r="D12" s="20">
        <f t="shared" si="1"/>
        <v>2.4771784232365142</v>
      </c>
      <c r="E12" s="20">
        <f t="shared" si="2"/>
        <v>1.5</v>
      </c>
      <c r="F12" s="2">
        <f t="shared" si="3"/>
        <v>3</v>
      </c>
      <c r="G12" s="24">
        <f t="shared" si="4"/>
        <v>0</v>
      </c>
      <c r="I12" s="6">
        <f t="shared" si="5"/>
        <v>3</v>
      </c>
      <c r="J12" s="7">
        <f t="shared" ref="J12:J74" si="8">$R$8*(1-EXP(-(I12-$P$9)/$P$8))</f>
        <v>0</v>
      </c>
      <c r="K12">
        <f t="shared" si="0"/>
        <v>400</v>
      </c>
      <c r="L12" s="13">
        <f t="shared" si="6"/>
        <v>0</v>
      </c>
      <c r="M12" s="13">
        <f t="shared" si="7"/>
        <v>0</v>
      </c>
      <c r="N12" s="13"/>
      <c r="O12" s="8" t="s">
        <v>14</v>
      </c>
      <c r="P12" s="19">
        <f>MAX(M10:M39)</f>
        <v>20.481275988795176</v>
      </c>
      <c r="R12" s="3" t="s">
        <v>16</v>
      </c>
    </row>
    <row r="13" spans="1:22">
      <c r="A13" s="20">
        <v>2.5</v>
      </c>
      <c r="B13" s="20">
        <v>0</v>
      </c>
      <c r="C13" s="20">
        <v>11.94</v>
      </c>
      <c r="D13" s="20">
        <f t="shared" si="1"/>
        <v>2.5</v>
      </c>
      <c r="E13" s="20">
        <f t="shared" si="2"/>
        <v>2</v>
      </c>
      <c r="F13" s="2">
        <f t="shared" si="3"/>
        <v>4</v>
      </c>
      <c r="G13" s="24">
        <f t="shared" si="4"/>
        <v>28.29457364341085</v>
      </c>
      <c r="I13" s="6">
        <f t="shared" si="5"/>
        <v>4</v>
      </c>
      <c r="J13" s="7">
        <f t="shared" si="8"/>
        <v>14.543822279485497</v>
      </c>
      <c r="K13">
        <f t="shared" si="0"/>
        <v>400</v>
      </c>
      <c r="L13" s="13">
        <f t="shared" si="6"/>
        <v>13.750751363925353</v>
      </c>
      <c r="M13" s="13">
        <f t="shared" si="7"/>
        <v>13.750751363925353</v>
      </c>
      <c r="N13" s="13"/>
    </row>
    <row r="14" spans="1:22">
      <c r="A14" s="20">
        <v>3</v>
      </c>
      <c r="B14" s="20">
        <v>0</v>
      </c>
      <c r="C14" s="20">
        <v>11.94</v>
      </c>
      <c r="D14" s="20">
        <f t="shared" si="1"/>
        <v>2.4771784232365142</v>
      </c>
      <c r="E14" s="20">
        <f t="shared" si="2"/>
        <v>2.5</v>
      </c>
      <c r="F14" s="2">
        <f t="shared" si="3"/>
        <v>5</v>
      </c>
      <c r="G14" s="24">
        <f t="shared" si="4"/>
        <v>39.534883720930232</v>
      </c>
      <c r="I14" s="6">
        <f t="shared" si="5"/>
        <v>5</v>
      </c>
      <c r="J14" s="7">
        <f t="shared" si="8"/>
        <v>28.558837642727887</v>
      </c>
      <c r="K14">
        <f t="shared" si="0"/>
        <v>400</v>
      </c>
      <c r="L14" s="13">
        <f t="shared" si="6"/>
        <v>10.976046078202344</v>
      </c>
      <c r="M14" s="13">
        <f t="shared" si="7"/>
        <v>10.976046078202344</v>
      </c>
      <c r="N14" s="13"/>
    </row>
    <row r="15" spans="1:22">
      <c r="A15" s="20">
        <v>3.5</v>
      </c>
      <c r="B15" s="20">
        <v>0.73</v>
      </c>
      <c r="C15" s="20">
        <v>12.05</v>
      </c>
      <c r="D15" s="20">
        <f t="shared" si="1"/>
        <v>2.5</v>
      </c>
      <c r="E15" s="20">
        <f t="shared" si="2"/>
        <v>3</v>
      </c>
      <c r="F15" s="2">
        <f t="shared" si="3"/>
        <v>6</v>
      </c>
      <c r="G15" s="24">
        <f t="shared" si="4"/>
        <v>52.713178294573645</v>
      </c>
      <c r="I15" s="6">
        <f t="shared" si="5"/>
        <v>6</v>
      </c>
      <c r="J15" s="7">
        <f t="shared" si="8"/>
        <v>42.064273274252088</v>
      </c>
      <c r="K15">
        <f t="shared" si="0"/>
        <v>400</v>
      </c>
      <c r="L15" s="13">
        <f t="shared" si="6"/>
        <v>10.648905020321557</v>
      </c>
      <c r="M15" s="13">
        <f t="shared" si="7"/>
        <v>10.648905020321557</v>
      </c>
      <c r="N15" s="13"/>
    </row>
    <row r="16" spans="1:22">
      <c r="A16" s="20">
        <v>4</v>
      </c>
      <c r="B16" s="20">
        <v>1.02</v>
      </c>
      <c r="C16" s="20">
        <v>11.94</v>
      </c>
      <c r="D16" s="20">
        <f t="shared" si="1"/>
        <v>2.5</v>
      </c>
      <c r="E16" s="20">
        <f t="shared" si="2"/>
        <v>3.5</v>
      </c>
      <c r="F16" s="2">
        <f t="shared" si="3"/>
        <v>7</v>
      </c>
      <c r="G16" s="24">
        <f t="shared" si="4"/>
        <v>63.95348837209302</v>
      </c>
      <c r="I16" s="6">
        <f t="shared" si="5"/>
        <v>7</v>
      </c>
      <c r="J16" s="7">
        <f t="shared" si="8"/>
        <v>55.078657266696496</v>
      </c>
      <c r="K16">
        <f t="shared" si="0"/>
        <v>400</v>
      </c>
      <c r="L16" s="13">
        <f t="shared" si="6"/>
        <v>8.8748311053965239</v>
      </c>
      <c r="M16" s="13">
        <f t="shared" si="7"/>
        <v>8.8748311053965239</v>
      </c>
      <c r="N16" s="13"/>
    </row>
    <row r="17" spans="1:14">
      <c r="A17" s="20">
        <v>4.5</v>
      </c>
      <c r="B17" s="20">
        <v>1.36</v>
      </c>
      <c r="C17" s="20">
        <v>12.05</v>
      </c>
      <c r="D17" s="20">
        <f t="shared" si="1"/>
        <v>2.5</v>
      </c>
      <c r="E17" s="20">
        <f t="shared" si="2"/>
        <v>4</v>
      </c>
      <c r="F17" s="2">
        <f t="shared" si="3"/>
        <v>8</v>
      </c>
      <c r="G17" s="24">
        <f t="shared" si="4"/>
        <v>77.519379844961236</v>
      </c>
      <c r="I17" s="6">
        <f t="shared" si="5"/>
        <v>8</v>
      </c>
      <c r="J17" s="7">
        <f t="shared" si="8"/>
        <v>67.619844039483198</v>
      </c>
      <c r="K17">
        <f t="shared" si="0"/>
        <v>400</v>
      </c>
      <c r="L17" s="13">
        <f t="shared" si="6"/>
        <v>9.8995358054780382</v>
      </c>
      <c r="M17" s="13">
        <f t="shared" si="7"/>
        <v>9.8995358054780382</v>
      </c>
      <c r="N17" s="13"/>
    </row>
    <row r="18" spans="1:14">
      <c r="A18" s="20">
        <v>5</v>
      </c>
      <c r="B18" s="20">
        <v>1.65</v>
      </c>
      <c r="C18" s="20">
        <v>12.05</v>
      </c>
      <c r="D18" s="20">
        <f t="shared" si="1"/>
        <v>2.4771784232365142</v>
      </c>
      <c r="E18" s="20">
        <f t="shared" si="2"/>
        <v>4.5</v>
      </c>
      <c r="F18" s="2">
        <f t="shared" si="3"/>
        <v>9</v>
      </c>
      <c r="G18" s="24">
        <f t="shared" si="4"/>
        <v>90.697674418604635</v>
      </c>
      <c r="I18" s="6">
        <f t="shared" si="5"/>
        <v>9</v>
      </c>
      <c r="J18" s="7">
        <f t="shared" si="8"/>
        <v>79.705038833276774</v>
      </c>
      <c r="K18">
        <f t="shared" si="0"/>
        <v>400</v>
      </c>
      <c r="L18" s="13">
        <f t="shared" si="6"/>
        <v>10.992635585327861</v>
      </c>
      <c r="M18" s="13">
        <f t="shared" si="7"/>
        <v>10.992635585327861</v>
      </c>
      <c r="N18" s="13"/>
    </row>
    <row r="19" spans="1:14">
      <c r="A19" s="20">
        <v>5.5</v>
      </c>
      <c r="B19" s="20">
        <v>2</v>
      </c>
      <c r="C19" s="20">
        <v>12.05</v>
      </c>
      <c r="D19" s="20">
        <f t="shared" si="1"/>
        <v>2.4771784232365142</v>
      </c>
      <c r="E19" s="20">
        <f t="shared" si="2"/>
        <v>5</v>
      </c>
      <c r="F19" s="2">
        <f t="shared" si="3"/>
        <v>10</v>
      </c>
      <c r="G19" s="24">
        <f t="shared" si="4"/>
        <v>101.93798449612402</v>
      </c>
      <c r="I19" s="6">
        <f t="shared" si="5"/>
        <v>10</v>
      </c>
      <c r="J19" s="7">
        <f t="shared" si="8"/>
        <v>91.35082131383561</v>
      </c>
      <c r="K19">
        <f t="shared" si="0"/>
        <v>400</v>
      </c>
      <c r="L19" s="13">
        <f t="shared" si="6"/>
        <v>10.587163182288407</v>
      </c>
      <c r="M19" s="13">
        <f t="shared" si="7"/>
        <v>10.587163182288407</v>
      </c>
      <c r="N19" s="13"/>
    </row>
    <row r="20" spans="1:14">
      <c r="A20" s="20">
        <v>6</v>
      </c>
      <c r="B20" s="20">
        <v>2.34</v>
      </c>
      <c r="C20" s="20">
        <v>11.94</v>
      </c>
      <c r="D20" s="20">
        <f t="shared" si="1"/>
        <v>2.4771784232365142</v>
      </c>
      <c r="E20" s="20">
        <f t="shared" si="2"/>
        <v>5.5</v>
      </c>
      <c r="F20" s="2">
        <f t="shared" si="3"/>
        <v>11</v>
      </c>
      <c r="G20" s="24">
        <f t="shared" si="4"/>
        <v>112.79069767441861</v>
      </c>
      <c r="I20" s="6">
        <f t="shared" si="5"/>
        <v>11</v>
      </c>
      <c r="J20" s="7">
        <f t="shared" si="8"/>
        <v>102.57316831763745</v>
      </c>
      <c r="K20">
        <f t="shared" si="0"/>
        <v>400</v>
      </c>
      <c r="L20" s="13">
        <f t="shared" si="6"/>
        <v>10.217529356781156</v>
      </c>
      <c r="M20" s="13">
        <f t="shared" si="7"/>
        <v>10.217529356781156</v>
      </c>
      <c r="N20" s="13"/>
    </row>
    <row r="21" spans="1:14">
      <c r="A21" s="20">
        <v>6.5</v>
      </c>
      <c r="B21" s="20">
        <v>2.63</v>
      </c>
      <c r="C21" s="20">
        <v>11.94</v>
      </c>
      <c r="D21" s="20">
        <f t="shared" si="1"/>
        <v>2.4771784232365142</v>
      </c>
      <c r="E21" s="20">
        <f t="shared" si="2"/>
        <v>6</v>
      </c>
      <c r="F21" s="2">
        <f t="shared" si="3"/>
        <v>12</v>
      </c>
      <c r="G21" s="24">
        <f t="shared" si="4"/>
        <v>124.03100775193798</v>
      </c>
      <c r="I21" s="6">
        <f t="shared" si="5"/>
        <v>12</v>
      </c>
      <c r="J21" s="7">
        <f t="shared" si="8"/>
        <v>113.38747577048429</v>
      </c>
      <c r="K21">
        <f t="shared" si="0"/>
        <v>400</v>
      </c>
      <c r="L21" s="13">
        <f t="shared" si="6"/>
        <v>10.643531981453691</v>
      </c>
      <c r="M21" s="13">
        <f t="shared" si="7"/>
        <v>10.643531981453691</v>
      </c>
      <c r="N21" s="13"/>
    </row>
    <row r="22" spans="1:14">
      <c r="A22" s="20">
        <v>7</v>
      </c>
      <c r="B22" s="20">
        <v>2.91</v>
      </c>
      <c r="C22" s="20">
        <v>11.94</v>
      </c>
      <c r="D22" s="20">
        <f t="shared" si="1"/>
        <v>2.5</v>
      </c>
      <c r="E22" s="20">
        <f t="shared" si="2"/>
        <v>6.5</v>
      </c>
      <c r="F22" s="2">
        <f t="shared" si="3"/>
        <v>13</v>
      </c>
      <c r="G22" s="24">
        <f t="shared" si="4"/>
        <v>137.59689922480618</v>
      </c>
      <c r="I22" s="6">
        <f t="shared" si="5"/>
        <v>13</v>
      </c>
      <c r="J22" s="7">
        <f t="shared" si="8"/>
        <v>123.80857980915634</v>
      </c>
      <c r="K22">
        <f t="shared" si="0"/>
        <v>400</v>
      </c>
      <c r="L22" s="13">
        <f t="shared" si="6"/>
        <v>13.788319415649838</v>
      </c>
      <c r="M22" s="13">
        <f t="shared" si="7"/>
        <v>13.788319415649838</v>
      </c>
      <c r="N22" s="13"/>
    </row>
    <row r="23" spans="1:14">
      <c r="A23" s="20">
        <v>7.5</v>
      </c>
      <c r="B23" s="20">
        <v>3.2</v>
      </c>
      <c r="C23" s="20">
        <v>11.94</v>
      </c>
      <c r="D23" s="20">
        <f t="shared" si="1"/>
        <v>2.4771784232365142</v>
      </c>
      <c r="E23" s="20">
        <f t="shared" si="2"/>
        <v>7</v>
      </c>
      <c r="F23" s="2">
        <f t="shared" si="3"/>
        <v>14</v>
      </c>
      <c r="G23" s="24">
        <f t="shared" si="4"/>
        <v>148.44961240310076</v>
      </c>
      <c r="I23" s="6">
        <f t="shared" si="5"/>
        <v>14</v>
      </c>
      <c r="J23" s="7">
        <f t="shared" si="8"/>
        <v>133.85077713509216</v>
      </c>
      <c r="K23">
        <f t="shared" si="0"/>
        <v>400</v>
      </c>
      <c r="L23" s="13">
        <f t="shared" si="6"/>
        <v>14.5988352680086</v>
      </c>
      <c r="M23" s="13">
        <f t="shared" si="7"/>
        <v>14.5988352680086</v>
      </c>
      <c r="N23" s="13"/>
    </row>
    <row r="24" spans="1:14">
      <c r="A24" s="20">
        <v>8</v>
      </c>
      <c r="B24" s="20">
        <v>3.55</v>
      </c>
      <c r="C24" s="20">
        <v>12.05</v>
      </c>
      <c r="D24" s="20">
        <f t="shared" si="1"/>
        <v>2.5</v>
      </c>
      <c r="E24" s="20">
        <f t="shared" si="2"/>
        <v>7.5</v>
      </c>
      <c r="F24" s="2">
        <f t="shared" si="3"/>
        <v>15</v>
      </c>
      <c r="G24" s="24">
        <f t="shared" si="4"/>
        <v>157.36434108527129</v>
      </c>
      <c r="I24" s="6">
        <f t="shared" si="5"/>
        <v>15</v>
      </c>
      <c r="J24" s="7">
        <f t="shared" si="8"/>
        <v>143.52784462801816</v>
      </c>
      <c r="K24">
        <f t="shared" si="0"/>
        <v>400</v>
      </c>
      <c r="L24" s="13">
        <f t="shared" si="6"/>
        <v>13.836496457253133</v>
      </c>
      <c r="M24" s="13">
        <f t="shared" si="7"/>
        <v>13.836496457253133</v>
      </c>
      <c r="N24" s="13"/>
    </row>
    <row r="25" spans="1:14">
      <c r="A25" s="20">
        <v>8.5</v>
      </c>
      <c r="B25" s="20">
        <v>3.83</v>
      </c>
      <c r="C25" s="20">
        <v>11.94</v>
      </c>
      <c r="D25" s="20">
        <f t="shared" si="1"/>
        <v>2.4771784232365142</v>
      </c>
      <c r="E25" s="20">
        <f t="shared" si="2"/>
        <v>8</v>
      </c>
      <c r="F25" s="2">
        <f t="shared" si="3"/>
        <v>16</v>
      </c>
      <c r="G25" s="24">
        <f t="shared" si="4"/>
        <v>168.60465116279067</v>
      </c>
      <c r="I25" s="6">
        <f t="shared" si="5"/>
        <v>16</v>
      </c>
      <c r="J25" s="7">
        <f t="shared" si="8"/>
        <v>152.85305824643493</v>
      </c>
      <c r="K25">
        <f t="shared" si="0"/>
        <v>400</v>
      </c>
      <c r="L25" s="13">
        <f t="shared" si="6"/>
        <v>15.751592916355747</v>
      </c>
      <c r="M25" s="13">
        <f t="shared" si="7"/>
        <v>15.751592916355747</v>
      </c>
      <c r="N25" s="13"/>
    </row>
    <row r="26" spans="1:14">
      <c r="A26" s="20">
        <v>9</v>
      </c>
      <c r="B26" s="20">
        <v>4.0599999999999996</v>
      </c>
      <c r="C26" s="20">
        <v>12.05</v>
      </c>
      <c r="D26" s="20">
        <f t="shared" si="1"/>
        <v>2.5</v>
      </c>
      <c r="E26" s="20">
        <f t="shared" si="2"/>
        <v>8.5</v>
      </c>
      <c r="F26" s="2">
        <f t="shared" si="3"/>
        <v>17</v>
      </c>
      <c r="G26" s="24">
        <f t="shared" si="4"/>
        <v>177.51937984496124</v>
      </c>
      <c r="I26" s="6">
        <f t="shared" si="5"/>
        <v>17</v>
      </c>
      <c r="J26" s="7">
        <f t="shared" si="8"/>
        <v>161.83921124089045</v>
      </c>
      <c r="K26">
        <f t="shared" si="0"/>
        <v>400</v>
      </c>
      <c r="L26" s="13">
        <f t="shared" si="6"/>
        <v>15.680168604070786</v>
      </c>
      <c r="M26" s="13">
        <f t="shared" si="7"/>
        <v>15.680168604070786</v>
      </c>
      <c r="N26" s="13"/>
    </row>
    <row r="27" spans="1:14">
      <c r="A27" s="20">
        <v>9.5</v>
      </c>
      <c r="B27" s="20">
        <v>4.3499999999999996</v>
      </c>
      <c r="C27" s="20">
        <v>11.94</v>
      </c>
      <c r="D27" s="20">
        <f t="shared" si="1"/>
        <v>2.5</v>
      </c>
      <c r="E27" s="20">
        <f t="shared" si="2"/>
        <v>9</v>
      </c>
      <c r="F27" s="2">
        <f t="shared" si="3"/>
        <v>18</v>
      </c>
      <c r="G27" s="24">
        <f t="shared" si="4"/>
        <v>186.43410852713177</v>
      </c>
      <c r="I27" s="6">
        <f t="shared" si="5"/>
        <v>18</v>
      </c>
      <c r="J27" s="7">
        <f t="shared" si="8"/>
        <v>170.4986317050269</v>
      </c>
      <c r="K27">
        <f t="shared" si="0"/>
        <v>400</v>
      </c>
      <c r="L27" s="13">
        <f t="shared" si="6"/>
        <v>15.935476822104874</v>
      </c>
      <c r="M27" s="13">
        <f t="shared" si="7"/>
        <v>15.935476822104874</v>
      </c>
      <c r="N27" s="13"/>
    </row>
    <row r="28" spans="1:14">
      <c r="A28" s="20">
        <v>10</v>
      </c>
      <c r="B28" s="20">
        <v>4.58</v>
      </c>
      <c r="C28" s="20">
        <v>12.05</v>
      </c>
      <c r="D28" s="20">
        <f t="shared" si="1"/>
        <v>2.5</v>
      </c>
      <c r="E28" s="20">
        <f t="shared" si="2"/>
        <v>9.5</v>
      </c>
      <c r="F28" s="2">
        <f t="shared" si="3"/>
        <v>19</v>
      </c>
      <c r="G28" s="24">
        <f t="shared" si="4"/>
        <v>195.3488372093023</v>
      </c>
      <c r="I28" s="6">
        <f t="shared" si="5"/>
        <v>19</v>
      </c>
      <c r="J28" s="7">
        <f t="shared" si="8"/>
        <v>178.84319948847897</v>
      </c>
      <c r="K28">
        <f t="shared" si="0"/>
        <v>400</v>
      </c>
      <c r="L28" s="13">
        <f t="shared" si="6"/>
        <v>16.50563772082333</v>
      </c>
      <c r="M28" s="13">
        <f t="shared" si="7"/>
        <v>16.50563772082333</v>
      </c>
      <c r="N28" s="13"/>
    </row>
    <row r="29" spans="1:14">
      <c r="A29" s="20">
        <v>10.5</v>
      </c>
      <c r="B29" s="20">
        <v>4.8099999999999996</v>
      </c>
      <c r="C29" s="20">
        <v>12.05</v>
      </c>
      <c r="D29" s="20">
        <f t="shared" si="1"/>
        <v>2.5</v>
      </c>
      <c r="E29" s="20">
        <f t="shared" si="2"/>
        <v>10</v>
      </c>
      <c r="F29" s="2">
        <f t="shared" si="3"/>
        <v>20</v>
      </c>
      <c r="G29" s="24">
        <f t="shared" si="4"/>
        <v>204.26356589147284</v>
      </c>
      <c r="I29" s="6">
        <f t="shared" si="5"/>
        <v>20</v>
      </c>
      <c r="J29" s="7">
        <f t="shared" si="8"/>
        <v>186.88436249482697</v>
      </c>
      <c r="K29">
        <f t="shared" si="0"/>
        <v>400</v>
      </c>
      <c r="L29" s="13">
        <f t="shared" si="6"/>
        <v>17.379203396645863</v>
      </c>
      <c r="M29" s="13">
        <f t="shared" si="7"/>
        <v>17.379203396645863</v>
      </c>
      <c r="N29" s="13"/>
    </row>
    <row r="30" spans="1:14">
      <c r="A30" s="20">
        <v>11</v>
      </c>
      <c r="B30" s="20">
        <v>5.04</v>
      </c>
      <c r="C30" s="20">
        <v>12.05</v>
      </c>
      <c r="D30" s="20">
        <f t="shared" si="1"/>
        <v>2.5</v>
      </c>
      <c r="E30" s="20">
        <f t="shared" si="2"/>
        <v>10.5</v>
      </c>
      <c r="F30" s="2">
        <f t="shared" si="3"/>
        <v>21</v>
      </c>
      <c r="G30" s="24">
        <f t="shared" si="4"/>
        <v>213.1782945736434</v>
      </c>
      <c r="H30" s="3"/>
      <c r="I30" s="6">
        <f t="shared" si="5"/>
        <v>21</v>
      </c>
      <c r="J30" s="7">
        <f t="shared" si="8"/>
        <v>194.63315238696319</v>
      </c>
      <c r="K30">
        <f t="shared" si="0"/>
        <v>400</v>
      </c>
      <c r="L30" s="13">
        <f t="shared" si="6"/>
        <v>18.545142186680209</v>
      </c>
      <c r="M30" s="13">
        <f t="shared" si="7"/>
        <v>18.545142186680209</v>
      </c>
      <c r="N30" s="13"/>
    </row>
    <row r="31" spans="1:14">
      <c r="A31" s="20">
        <v>11.5</v>
      </c>
      <c r="B31" s="20">
        <v>5.27</v>
      </c>
      <c r="C31" s="20">
        <v>12.05</v>
      </c>
      <c r="D31" s="20">
        <f t="shared" si="1"/>
        <v>2.5</v>
      </c>
      <c r="E31" s="20">
        <f t="shared" si="2"/>
        <v>11</v>
      </c>
      <c r="F31" s="2">
        <f t="shared" si="3"/>
        <v>22</v>
      </c>
      <c r="G31" s="24">
        <f t="shared" si="4"/>
        <v>219.76744186046511</v>
      </c>
      <c r="I31" s="6">
        <f t="shared" si="5"/>
        <v>22</v>
      </c>
      <c r="J31" s="7">
        <f t="shared" si="8"/>
        <v>202.10019972141868</v>
      </c>
      <c r="K31">
        <f t="shared" si="0"/>
        <v>400</v>
      </c>
      <c r="L31" s="13">
        <f t="shared" si="6"/>
        <v>17.667242139046436</v>
      </c>
      <c r="M31" s="13">
        <f t="shared" si="7"/>
        <v>17.667242139046436</v>
      </c>
      <c r="N31" s="13"/>
    </row>
    <row r="32" spans="1:14">
      <c r="A32" s="20">
        <v>12</v>
      </c>
      <c r="B32" s="20">
        <v>5.5</v>
      </c>
      <c r="C32" s="20">
        <v>12.05</v>
      </c>
      <c r="D32" s="20">
        <f t="shared" si="1"/>
        <v>2.5</v>
      </c>
      <c r="E32" s="20">
        <f t="shared" si="2"/>
        <v>11.5</v>
      </c>
      <c r="F32" s="2">
        <f t="shared" si="3"/>
        <v>23</v>
      </c>
      <c r="G32" s="24">
        <f t="shared" si="4"/>
        <v>228.68217054263565</v>
      </c>
      <c r="I32" s="6">
        <f t="shared" si="5"/>
        <v>23</v>
      </c>
      <c r="J32" s="7">
        <f t="shared" si="8"/>
        <v>209.29574853241206</v>
      </c>
      <c r="K32">
        <f t="shared" si="0"/>
        <v>400</v>
      </c>
      <c r="L32" s="13">
        <f t="shared" si="6"/>
        <v>19.386422010223583</v>
      </c>
      <c r="M32" s="13">
        <f t="shared" si="7"/>
        <v>19.386422010223583</v>
      </c>
      <c r="N32" s="13"/>
    </row>
    <row r="33" spans="1:14">
      <c r="A33" s="20">
        <v>12.5</v>
      </c>
      <c r="B33" s="20">
        <v>5.67</v>
      </c>
      <c r="C33" s="20">
        <v>12.05</v>
      </c>
      <c r="D33" s="20">
        <f t="shared" si="1"/>
        <v>2.4771784232365142</v>
      </c>
      <c r="E33" s="20">
        <f t="shared" si="2"/>
        <v>12</v>
      </c>
      <c r="F33" s="2">
        <f t="shared" si="3"/>
        <v>24</v>
      </c>
      <c r="G33" s="24">
        <f t="shared" si="4"/>
        <v>235.27131782945736</v>
      </c>
      <c r="I33" s="6">
        <f t="shared" si="5"/>
        <v>24</v>
      </c>
      <c r="J33" s="7">
        <f t="shared" si="8"/>
        <v>216.22967038562936</v>
      </c>
      <c r="K33">
        <f t="shared" si="0"/>
        <v>400</v>
      </c>
      <c r="L33" s="13">
        <f t="shared" si="6"/>
        <v>19.041647443827998</v>
      </c>
      <c r="M33" s="13">
        <f t="shared" si="7"/>
        <v>19.041647443827998</v>
      </c>
      <c r="N33" s="13"/>
    </row>
    <row r="34" spans="1:14">
      <c r="A34" s="20">
        <v>13</v>
      </c>
      <c r="B34" s="20">
        <v>5.9</v>
      </c>
      <c r="C34" s="20">
        <v>12.05</v>
      </c>
      <c r="D34" s="20">
        <f t="shared" si="1"/>
        <v>2.5</v>
      </c>
      <c r="E34" s="20">
        <f t="shared" si="2"/>
        <v>12.5</v>
      </c>
      <c r="F34" s="2">
        <f t="shared" si="3"/>
        <v>25</v>
      </c>
      <c r="G34" s="24">
        <f t="shared" si="4"/>
        <v>241.86046511627907</v>
      </c>
      <c r="I34" s="6">
        <f t="shared" si="5"/>
        <v>25</v>
      </c>
      <c r="J34" s="7">
        <f t="shared" si="8"/>
        <v>222.91147792101404</v>
      </c>
      <c r="K34">
        <f t="shared" si="0"/>
        <v>400</v>
      </c>
      <c r="L34" s="13">
        <f t="shared" si="6"/>
        <v>18.948987195265033</v>
      </c>
      <c r="M34" s="13">
        <f t="shared" si="7"/>
        <v>18.948987195265033</v>
      </c>
      <c r="N34" s="13"/>
    </row>
    <row r="35" spans="1:14">
      <c r="A35" s="20">
        <v>13.5</v>
      </c>
      <c r="B35" s="20">
        <v>6.07</v>
      </c>
      <c r="C35" s="20">
        <v>11.94</v>
      </c>
      <c r="D35" s="20">
        <f t="shared" si="1"/>
        <v>2.5</v>
      </c>
      <c r="E35" s="20">
        <f t="shared" si="2"/>
        <v>13</v>
      </c>
      <c r="F35" s="2">
        <f t="shared" si="3"/>
        <v>26</v>
      </c>
      <c r="G35" s="24">
        <f t="shared" si="4"/>
        <v>248.83720930232556</v>
      </c>
      <c r="I35" s="6">
        <f t="shared" si="5"/>
        <v>26</v>
      </c>
      <c r="J35" s="7">
        <f t="shared" si="8"/>
        <v>229.35033790314785</v>
      </c>
      <c r="K35">
        <f t="shared" si="0"/>
        <v>400</v>
      </c>
      <c r="L35" s="13">
        <f t="shared" si="6"/>
        <v>19.486871399177716</v>
      </c>
      <c r="M35" s="13">
        <f t="shared" si="7"/>
        <v>19.486871399177716</v>
      </c>
      <c r="N35" s="13"/>
    </row>
    <row r="36" spans="1:14">
      <c r="A36" s="20">
        <v>14</v>
      </c>
      <c r="B36" s="20">
        <v>6.24</v>
      </c>
      <c r="C36" s="20">
        <v>12.05</v>
      </c>
      <c r="D36" s="20">
        <f t="shared" si="1"/>
        <v>2.5</v>
      </c>
      <c r="E36" s="20">
        <f t="shared" si="2"/>
        <v>13.5</v>
      </c>
      <c r="F36" s="2">
        <f t="shared" si="3"/>
        <v>27</v>
      </c>
      <c r="G36" s="24">
        <f t="shared" si="4"/>
        <v>255.42635658914728</v>
      </c>
      <c r="I36" s="6">
        <f t="shared" si="5"/>
        <v>27</v>
      </c>
      <c r="J36" s="7">
        <f t="shared" si="8"/>
        <v>235.55508379712501</v>
      </c>
      <c r="K36">
        <f t="shared" si="0"/>
        <v>400</v>
      </c>
      <c r="L36" s="13">
        <f t="shared" si="6"/>
        <v>19.871272792022268</v>
      </c>
      <c r="M36" s="13">
        <f t="shared" si="7"/>
        <v>19.871272792022268</v>
      </c>
      <c r="N36" s="13"/>
    </row>
    <row r="37" spans="1:14">
      <c r="A37" s="20">
        <v>14.5</v>
      </c>
      <c r="B37" s="20">
        <v>6.42</v>
      </c>
      <c r="C37" s="20">
        <v>12.05</v>
      </c>
      <c r="D37" s="20">
        <f t="shared" si="1"/>
        <v>2.5</v>
      </c>
      <c r="E37" s="20">
        <f t="shared" si="2"/>
        <v>14</v>
      </c>
      <c r="F37" s="2">
        <f t="shared" si="3"/>
        <v>28</v>
      </c>
      <c r="G37" s="24">
        <f t="shared" si="4"/>
        <v>262.01550387596899</v>
      </c>
      <c r="I37" s="6">
        <f t="shared" si="5"/>
        <v>28</v>
      </c>
      <c r="J37" s="7">
        <f t="shared" si="8"/>
        <v>241.53422788717381</v>
      </c>
      <c r="K37">
        <f t="shared" si="0"/>
        <v>400</v>
      </c>
      <c r="L37" s="13">
        <f t="shared" si="6"/>
        <v>20.481275988795176</v>
      </c>
      <c r="M37" s="13">
        <f t="shared" si="7"/>
        <v>20.481275988795176</v>
      </c>
      <c r="N37" s="13"/>
    </row>
    <row r="38" spans="1:14">
      <c r="A38" s="20">
        <v>15</v>
      </c>
      <c r="B38" s="20">
        <v>6.59</v>
      </c>
      <c r="C38" s="20">
        <v>12.05</v>
      </c>
      <c r="D38" s="20">
        <f t="shared" si="1"/>
        <v>2.5</v>
      </c>
      <c r="E38" s="20">
        <f t="shared" si="2"/>
        <v>14.5</v>
      </c>
      <c r="F38" s="2">
        <f t="shared" si="3"/>
        <v>29</v>
      </c>
      <c r="G38" s="24">
        <f t="shared" si="4"/>
        <v>266.27906976744185</v>
      </c>
      <c r="I38" s="6">
        <f t="shared" si="5"/>
        <v>29</v>
      </c>
      <c r="J38" s="7">
        <f t="shared" si="8"/>
        <v>247.29597295464973</v>
      </c>
      <c r="K38">
        <f t="shared" si="0"/>
        <v>400</v>
      </c>
      <c r="L38" s="13">
        <f t="shared" si="6"/>
        <v>18.983096812792127</v>
      </c>
      <c r="M38" s="13">
        <f t="shared" si="7"/>
        <v>18.983096812792127</v>
      </c>
      <c r="N38" s="13"/>
    </row>
    <row r="39" spans="1:14">
      <c r="A39" s="20">
        <v>15.5</v>
      </c>
      <c r="B39" s="20">
        <v>6.76</v>
      </c>
      <c r="C39" s="20">
        <v>12.05</v>
      </c>
      <c r="D39" s="20">
        <f t="shared" si="1"/>
        <v>2.5</v>
      </c>
      <c r="E39" s="20">
        <f t="shared" si="2"/>
        <v>15</v>
      </c>
      <c r="F39" s="2">
        <f t="shared" si="3"/>
        <v>30</v>
      </c>
      <c r="G39" s="24">
        <f t="shared" si="4"/>
        <v>270.93023255813955</v>
      </c>
      <c r="I39" s="6">
        <f t="shared" si="5"/>
        <v>30</v>
      </c>
      <c r="J39" s="7">
        <f t="shared" si="8"/>
        <v>252.84822353142306</v>
      </c>
      <c r="K39">
        <f t="shared" si="0"/>
        <v>400</v>
      </c>
      <c r="L39" s="13">
        <f t="shared" si="6"/>
        <v>18.082009026716491</v>
      </c>
      <c r="M39" s="13">
        <f t="shared" si="7"/>
        <v>18.082009026716491</v>
      </c>
    </row>
    <row r="40" spans="1:14">
      <c r="A40" s="20">
        <v>16</v>
      </c>
      <c r="B40" s="20">
        <v>6.87</v>
      </c>
      <c r="C40" s="20">
        <v>12.05</v>
      </c>
      <c r="D40" s="20">
        <f t="shared" si="1"/>
        <v>2.4771784232365142</v>
      </c>
      <c r="E40" s="20">
        <f t="shared" si="2"/>
        <v>15.5</v>
      </c>
      <c r="F40" s="2">
        <f t="shared" si="3"/>
        <v>31</v>
      </c>
      <c r="G40" s="24">
        <f t="shared" si="4"/>
        <v>277.51937984496124</v>
      </c>
      <c r="I40" s="6">
        <f t="shared" si="5"/>
        <v>31</v>
      </c>
      <c r="J40" s="7">
        <f t="shared" si="8"/>
        <v>258.19859674409696</v>
      </c>
      <c r="K40">
        <f t="shared" si="0"/>
        <v>400</v>
      </c>
      <c r="L40" s="13">
        <f t="shared" si="6"/>
        <v>19.320783100864276</v>
      </c>
      <c r="M40" s="13">
        <f t="shared" si="7"/>
        <v>19.320783100864276</v>
      </c>
    </row>
    <row r="41" spans="1:14">
      <c r="A41" s="20">
        <v>16.5</v>
      </c>
      <c r="B41" s="20">
        <v>6.99</v>
      </c>
      <c r="C41" s="20">
        <v>12.05</v>
      </c>
      <c r="D41" s="20">
        <f t="shared" si="1"/>
        <v>2.5</v>
      </c>
      <c r="E41" s="20">
        <f t="shared" si="2"/>
        <v>16</v>
      </c>
      <c r="F41" s="2">
        <f t="shared" si="3"/>
        <v>32</v>
      </c>
      <c r="G41" s="24">
        <f t="shared" si="4"/>
        <v>282.17054263565893</v>
      </c>
      <c r="I41" s="6">
        <f t="shared" si="5"/>
        <v>32</v>
      </c>
      <c r="J41" s="7">
        <f t="shared" si="8"/>
        <v>263.35443276393579</v>
      </c>
      <c r="K41">
        <f t="shared" si="0"/>
        <v>400</v>
      </c>
      <c r="L41" s="13">
        <f t="shared" si="6"/>
        <v>18.816109871723143</v>
      </c>
      <c r="M41" s="13">
        <f t="shared" si="7"/>
        <v>18.816109871723143</v>
      </c>
    </row>
    <row r="42" spans="1:14">
      <c r="A42" s="20">
        <v>17</v>
      </c>
      <c r="B42" s="20">
        <v>7.16</v>
      </c>
      <c r="C42" s="20">
        <v>11.94</v>
      </c>
      <c r="D42" s="20">
        <f t="shared" si="1"/>
        <v>2.5</v>
      </c>
      <c r="E42" s="20">
        <f t="shared" si="2"/>
        <v>16.5</v>
      </c>
      <c r="F42" s="2">
        <f t="shared" si="3"/>
        <v>33</v>
      </c>
      <c r="G42" s="24">
        <f t="shared" si="4"/>
        <v>286.43410852713174</v>
      </c>
      <c r="I42" s="6">
        <f t="shared" si="5"/>
        <v>33</v>
      </c>
      <c r="J42" s="7">
        <f t="shared" si="8"/>
        <v>268.32280487683772</v>
      </c>
      <c r="K42">
        <f t="shared" si="0"/>
        <v>400</v>
      </c>
      <c r="L42" s="13">
        <f t="shared" si="6"/>
        <v>18.111303650294019</v>
      </c>
      <c r="M42" s="13">
        <f t="shared" si="7"/>
        <v>18.111303650294019</v>
      </c>
    </row>
    <row r="43" spans="1:14">
      <c r="A43" s="20">
        <v>17.5</v>
      </c>
      <c r="B43" s="20">
        <v>7.28</v>
      </c>
      <c r="C43" s="20">
        <v>12.05</v>
      </c>
      <c r="D43" s="20">
        <f t="shared" si="1"/>
        <v>2.5</v>
      </c>
      <c r="E43" s="20">
        <f t="shared" si="2"/>
        <v>17</v>
      </c>
      <c r="F43" s="2">
        <f t="shared" si="3"/>
        <v>34</v>
      </c>
      <c r="G43" s="24">
        <f t="shared" si="4"/>
        <v>293.02325581395348</v>
      </c>
      <c r="I43" s="6">
        <f t="shared" si="5"/>
        <v>34</v>
      </c>
      <c r="J43" s="7">
        <f t="shared" si="8"/>
        <v>273.11052918716882</v>
      </c>
      <c r="K43">
        <f t="shared" si="0"/>
        <v>400</v>
      </c>
      <c r="L43" s="13">
        <f t="shared" si="6"/>
        <v>19.912726626784661</v>
      </c>
      <c r="M43" s="13">
        <f t="shared" si="7"/>
        <v>19.912726626784661</v>
      </c>
    </row>
    <row r="44" spans="1:14">
      <c r="A44" s="20">
        <v>18</v>
      </c>
      <c r="B44" s="20">
        <v>7.39</v>
      </c>
      <c r="C44" s="20">
        <v>12.05</v>
      </c>
      <c r="D44" s="20">
        <f t="shared" si="1"/>
        <v>2.5</v>
      </c>
      <c r="E44" s="20">
        <f t="shared" si="2"/>
        <v>17.5</v>
      </c>
      <c r="F44" s="2">
        <f t="shared" si="3"/>
        <v>35</v>
      </c>
      <c r="G44" s="24">
        <f t="shared" si="4"/>
        <v>297.67441860465112</v>
      </c>
      <c r="I44" s="6">
        <f t="shared" si="5"/>
        <v>35</v>
      </c>
      <c r="J44" s="7">
        <f t="shared" si="8"/>
        <v>277.72417396876824</v>
      </c>
      <c r="K44">
        <f t="shared" si="0"/>
        <v>400</v>
      </c>
      <c r="L44" s="13">
        <f t="shared" si="6"/>
        <v>19.950244635882882</v>
      </c>
      <c r="M44" s="13">
        <f t="shared" si="7"/>
        <v>19.950244635882882</v>
      </c>
    </row>
    <row r="45" spans="1:14">
      <c r="A45" s="20">
        <v>18.5</v>
      </c>
      <c r="B45" s="20">
        <v>7.56</v>
      </c>
      <c r="C45" s="20">
        <v>12.05</v>
      </c>
      <c r="D45" s="20">
        <f t="shared" si="1"/>
        <v>2.5</v>
      </c>
      <c r="E45" s="20">
        <f t="shared" si="2"/>
        <v>18</v>
      </c>
      <c r="F45" s="2">
        <f t="shared" si="3"/>
        <v>36</v>
      </c>
      <c r="G45" s="24">
        <f t="shared" si="4"/>
        <v>301.93798449612399</v>
      </c>
      <c r="I45" s="6">
        <f t="shared" si="5"/>
        <v>36</v>
      </c>
      <c r="J45" s="7">
        <f t="shared" si="8"/>
        <v>282.17006867595711</v>
      </c>
      <c r="K45">
        <f t="shared" si="0"/>
        <v>400</v>
      </c>
      <c r="L45" s="13">
        <f t="shared" si="6"/>
        <v>19.767915820166877</v>
      </c>
      <c r="M45" s="13">
        <f t="shared" si="7"/>
        <v>19.767915820166877</v>
      </c>
    </row>
    <row r="46" spans="1:14">
      <c r="A46" s="20">
        <v>19</v>
      </c>
      <c r="B46" s="20">
        <v>7.68</v>
      </c>
      <c r="C46" s="20">
        <v>12.05</v>
      </c>
      <c r="D46" s="20">
        <f t="shared" si="1"/>
        <v>2.4771784232365142</v>
      </c>
      <c r="E46" s="20">
        <f t="shared" si="2"/>
        <v>18.5</v>
      </c>
      <c r="F46" s="2">
        <f t="shared" si="3"/>
        <v>37</v>
      </c>
      <c r="G46" s="24">
        <f t="shared" si="4"/>
        <v>304.26356589147287</v>
      </c>
      <c r="I46" s="6">
        <f t="shared" si="5"/>
        <v>37</v>
      </c>
      <c r="J46" s="7">
        <f t="shared" si="8"/>
        <v>286.45431262690926</v>
      </c>
      <c r="K46">
        <f t="shared" si="0"/>
        <v>400</v>
      </c>
      <c r="L46" s="13">
        <f t="shared" si="6"/>
        <v>17.809253264563608</v>
      </c>
      <c r="M46" s="13">
        <f t="shared" si="7"/>
        <v>17.809253264563608</v>
      </c>
    </row>
    <row r="47" spans="1:14">
      <c r="A47" s="20">
        <v>19.5</v>
      </c>
      <c r="B47" s="20">
        <v>7.79</v>
      </c>
      <c r="C47" s="20">
        <v>12.05</v>
      </c>
      <c r="D47" s="20">
        <f t="shared" si="1"/>
        <v>2.5</v>
      </c>
      <c r="E47" s="20">
        <f t="shared" si="2"/>
        <v>19</v>
      </c>
      <c r="F47" s="2">
        <f t="shared" si="3"/>
        <v>38</v>
      </c>
      <c r="G47" s="24">
        <f t="shared" si="4"/>
        <v>308.91472868217051</v>
      </c>
      <c r="I47" s="6">
        <f t="shared" si="5"/>
        <v>38</v>
      </c>
      <c r="J47" s="7">
        <f t="shared" si="8"/>
        <v>290.58278337129985</v>
      </c>
      <c r="K47">
        <f t="shared" si="0"/>
        <v>400</v>
      </c>
      <c r="L47" s="13">
        <f t="shared" si="6"/>
        <v>18.331945310870651</v>
      </c>
      <c r="M47" s="13">
        <f t="shared" si="7"/>
        <v>18.331945310870651</v>
      </c>
    </row>
    <row r="48" spans="1:14">
      <c r="A48" s="20">
        <v>20</v>
      </c>
      <c r="B48" s="20">
        <v>7.85</v>
      </c>
      <c r="C48" s="20">
        <v>11.94</v>
      </c>
      <c r="D48" s="20">
        <f t="shared" si="1"/>
        <v>2.5</v>
      </c>
      <c r="E48" s="20">
        <f t="shared" si="2"/>
        <v>19.5</v>
      </c>
      <c r="F48" s="2">
        <f t="shared" si="3"/>
        <v>39</v>
      </c>
      <c r="G48" s="24">
        <f t="shared" si="4"/>
        <v>313.17829457364337</v>
      </c>
      <c r="I48" s="6">
        <f t="shared" si="5"/>
        <v>39</v>
      </c>
      <c r="J48" s="7">
        <f t="shared" si="8"/>
        <v>294.5611447537093</v>
      </c>
      <c r="K48">
        <f t="shared" si="0"/>
        <v>400</v>
      </c>
      <c r="L48" s="13">
        <f t="shared" si="6"/>
        <v>18.61714981993407</v>
      </c>
      <c r="M48" s="13">
        <f t="shared" si="7"/>
        <v>18.61714981993407</v>
      </c>
    </row>
    <row r="49" spans="1:13">
      <c r="A49" s="20">
        <v>20.5</v>
      </c>
      <c r="B49" s="20">
        <v>7.97</v>
      </c>
      <c r="C49" s="20">
        <v>12.05</v>
      </c>
      <c r="D49" s="20">
        <f t="shared" si="1"/>
        <v>2.5</v>
      </c>
      <c r="E49" s="20">
        <f t="shared" si="2"/>
        <v>20</v>
      </c>
      <c r="F49" s="2">
        <f t="shared" si="3"/>
        <v>40</v>
      </c>
      <c r="G49" s="24">
        <f t="shared" si="4"/>
        <v>317.44186046511624</v>
      </c>
      <c r="I49" s="6">
        <f t="shared" si="5"/>
        <v>40</v>
      </c>
      <c r="J49" s="7">
        <f t="shared" si="8"/>
        <v>298.39485468384544</v>
      </c>
      <c r="K49">
        <f t="shared" si="0"/>
        <v>400</v>
      </c>
      <c r="L49" s="13">
        <f t="shared" si="6"/>
        <v>19.047005781270798</v>
      </c>
      <c r="M49" s="13">
        <f t="shared" si="7"/>
        <v>19.047005781270798</v>
      </c>
    </row>
    <row r="50" spans="1:13">
      <c r="A50" s="20">
        <v>21</v>
      </c>
      <c r="B50" s="20">
        <v>8.08</v>
      </c>
      <c r="C50" s="20">
        <v>12.05</v>
      </c>
      <c r="D50" s="20">
        <f t="shared" si="1"/>
        <v>2.5</v>
      </c>
      <c r="E50" s="20">
        <f t="shared" si="2"/>
        <v>20.5</v>
      </c>
      <c r="F50" s="2">
        <f t="shared" si="3"/>
        <v>41</v>
      </c>
      <c r="G50" s="24">
        <f t="shared" si="4"/>
        <v>319.76744186046511</v>
      </c>
      <c r="I50" s="6">
        <f t="shared" si="5"/>
        <v>41</v>
      </c>
      <c r="J50" s="7">
        <f t="shared" si="8"/>
        <v>302.08917262424404</v>
      </c>
      <c r="K50">
        <f t="shared" si="0"/>
        <v>400</v>
      </c>
      <c r="L50" s="13">
        <f t="shared" si="6"/>
        <v>17.67826923622107</v>
      </c>
      <c r="M50" s="13">
        <f t="shared" si="7"/>
        <v>17.67826923622107</v>
      </c>
    </row>
    <row r="51" spans="1:13">
      <c r="A51" s="20">
        <v>21.5</v>
      </c>
      <c r="B51" s="20">
        <v>8.19</v>
      </c>
      <c r="C51" s="20">
        <v>12.05</v>
      </c>
      <c r="D51" s="20">
        <f t="shared" si="1"/>
        <v>2.5</v>
      </c>
      <c r="E51" s="20">
        <f t="shared" si="2"/>
        <v>21</v>
      </c>
      <c r="F51" s="2">
        <f t="shared" si="3"/>
        <v>42</v>
      </c>
      <c r="G51" s="24">
        <f t="shared" si="4"/>
        <v>324.41860465116275</v>
      </c>
      <c r="I51" s="6">
        <f t="shared" si="5"/>
        <v>42</v>
      </c>
      <c r="J51" s="7">
        <f t="shared" si="8"/>
        <v>305.64916680572003</v>
      </c>
      <c r="K51">
        <f t="shared" si="0"/>
        <v>400</v>
      </c>
      <c r="L51" s="13">
        <f t="shared" si="6"/>
        <v>18.769437845442724</v>
      </c>
      <c r="M51" s="13">
        <f t="shared" si="7"/>
        <v>18.769437845442724</v>
      </c>
    </row>
    <row r="52" spans="1:13">
      <c r="A52" s="20">
        <v>22</v>
      </c>
      <c r="B52" s="20">
        <v>8.25</v>
      </c>
      <c r="C52" s="20">
        <v>12.05</v>
      </c>
      <c r="D52" s="20">
        <f t="shared" si="1"/>
        <v>2.5</v>
      </c>
      <c r="E52" s="20">
        <f t="shared" si="2"/>
        <v>21.5</v>
      </c>
      <c r="F52" s="2">
        <f t="shared" si="3"/>
        <v>43</v>
      </c>
      <c r="G52" s="24">
        <f t="shared" si="4"/>
        <v>326.3565891472868</v>
      </c>
      <c r="I52" s="6">
        <f t="shared" si="5"/>
        <v>43</v>
      </c>
      <c r="J52" s="7">
        <f t="shared" si="8"/>
        <v>309.07972118046746</v>
      </c>
      <c r="K52">
        <f t="shared" si="0"/>
        <v>400</v>
      </c>
      <c r="L52" s="13">
        <f t="shared" si="6"/>
        <v>17.276867966819339</v>
      </c>
      <c r="M52" s="13">
        <f t="shared" si="7"/>
        <v>17.276867966819339</v>
      </c>
    </row>
    <row r="53" spans="1:13">
      <c r="A53" s="20">
        <v>22.5</v>
      </c>
      <c r="B53" s="20">
        <v>8.3699999999999992</v>
      </c>
      <c r="C53" s="20">
        <v>12.05</v>
      </c>
      <c r="D53" s="20">
        <f t="shared" si="1"/>
        <v>2.5</v>
      </c>
      <c r="E53" s="20">
        <f t="shared" si="2"/>
        <v>22</v>
      </c>
      <c r="F53" s="2">
        <f t="shared" si="3"/>
        <v>44</v>
      </c>
      <c r="G53" s="24">
        <f t="shared" si="4"/>
        <v>331.00775193798444</v>
      </c>
      <c r="I53" s="6">
        <f t="shared" si="5"/>
        <v>44</v>
      </c>
      <c r="J53" s="7">
        <f t="shared" si="8"/>
        <v>312.38554212234885</v>
      </c>
      <c r="K53">
        <f t="shared" si="0"/>
        <v>400</v>
      </c>
      <c r="L53" s="13">
        <f t="shared" si="6"/>
        <v>18.622209815635586</v>
      </c>
      <c r="M53" s="13">
        <f t="shared" si="7"/>
        <v>18.622209815635586</v>
      </c>
    </row>
    <row r="54" spans="1:13">
      <c r="A54" s="20">
        <v>23</v>
      </c>
      <c r="B54" s="20">
        <v>8.42</v>
      </c>
      <c r="C54" s="20">
        <v>12.05</v>
      </c>
      <c r="D54" s="20">
        <f t="shared" si="1"/>
        <v>2.5</v>
      </c>
      <c r="E54" s="20">
        <f t="shared" si="2"/>
        <v>22.5</v>
      </c>
      <c r="F54" s="2">
        <f t="shared" si="3"/>
        <v>45</v>
      </c>
      <c r="G54" s="24">
        <f t="shared" si="4"/>
        <v>333.33333333333331</v>
      </c>
      <c r="I54" s="6">
        <f t="shared" si="5"/>
        <v>45</v>
      </c>
      <c r="J54" s="7">
        <f t="shared" si="8"/>
        <v>315.57116488356394</v>
      </c>
      <c r="K54">
        <f t="shared" si="0"/>
        <v>400</v>
      </c>
      <c r="L54" s="13">
        <f t="shared" si="6"/>
        <v>17.762168449769376</v>
      </c>
      <c r="M54" s="13">
        <f t="shared" si="7"/>
        <v>17.762168449769376</v>
      </c>
    </row>
    <row r="55" spans="1:13">
      <c r="A55" s="20">
        <v>23.5</v>
      </c>
      <c r="B55" s="20">
        <v>8.5399999999999991</v>
      </c>
      <c r="C55" s="20">
        <v>12.05</v>
      </c>
      <c r="D55" s="20">
        <f t="shared" si="1"/>
        <v>2.5</v>
      </c>
      <c r="E55" s="20">
        <f t="shared" si="2"/>
        <v>23</v>
      </c>
      <c r="F55" s="2">
        <f t="shared" si="3"/>
        <v>46</v>
      </c>
      <c r="G55" s="24">
        <f t="shared" si="4"/>
        <v>335.27131782945736</v>
      </c>
      <c r="I55" s="6">
        <f t="shared" si="5"/>
        <v>46</v>
      </c>
      <c r="J55" s="7">
        <f t="shared" si="8"/>
        <v>318.64095981655748</v>
      </c>
      <c r="K55">
        <f t="shared" si="0"/>
        <v>400</v>
      </c>
      <c r="L55" s="13">
        <f t="shared" si="6"/>
        <v>16.630358012899876</v>
      </c>
      <c r="M55" s="13">
        <f t="shared" si="7"/>
        <v>16.630358012899876</v>
      </c>
    </row>
    <row r="56" spans="1:13">
      <c r="A56" s="20">
        <v>24</v>
      </c>
      <c r="B56" s="20">
        <v>8.6</v>
      </c>
      <c r="C56" s="20">
        <v>12.05</v>
      </c>
      <c r="D56" s="20">
        <f t="shared" si="1"/>
        <v>2.5</v>
      </c>
      <c r="E56" s="20">
        <f t="shared" si="2"/>
        <v>23.5</v>
      </c>
      <c r="F56" s="2">
        <f t="shared" si="3"/>
        <v>47</v>
      </c>
      <c r="G56" s="24">
        <f t="shared" si="4"/>
        <v>339.922480620155</v>
      </c>
      <c r="I56" s="6">
        <f t="shared" si="5"/>
        <v>47</v>
      </c>
      <c r="J56" s="7">
        <f t="shared" si="8"/>
        <v>321.59913836970128</v>
      </c>
      <c r="K56">
        <f t="shared" si="0"/>
        <v>400</v>
      </c>
      <c r="L56" s="13">
        <f t="shared" si="6"/>
        <v>18.32334225045372</v>
      </c>
      <c r="M56" s="13">
        <f t="shared" si="7"/>
        <v>18.32334225045372</v>
      </c>
    </row>
    <row r="57" spans="1:13">
      <c r="A57" s="20">
        <v>24.5</v>
      </c>
      <c r="B57" s="20">
        <v>8.65</v>
      </c>
      <c r="C57" s="20">
        <v>12.05</v>
      </c>
      <c r="D57" s="20">
        <f t="shared" si="1"/>
        <v>2.5</v>
      </c>
      <c r="E57" s="20">
        <f t="shared" si="2"/>
        <v>24</v>
      </c>
      <c r="F57" s="2">
        <f t="shared" si="3"/>
        <v>48</v>
      </c>
      <c r="G57" s="24">
        <f t="shared" si="4"/>
        <v>342.24806201550388</v>
      </c>
      <c r="I57" s="6">
        <f t="shared" si="5"/>
        <v>48</v>
      </c>
      <c r="J57" s="7">
        <f t="shared" si="8"/>
        <v>324.44975886497531</v>
      </c>
      <c r="K57">
        <f t="shared" si="0"/>
        <v>400</v>
      </c>
      <c r="L57" s="13">
        <f t="shared" si="6"/>
        <v>17.798303150528568</v>
      </c>
      <c r="M57" s="13">
        <f t="shared" si="7"/>
        <v>17.798303150528568</v>
      </c>
    </row>
    <row r="58" spans="1:13">
      <c r="A58" s="20">
        <v>25</v>
      </c>
      <c r="B58" s="20">
        <v>8.77</v>
      </c>
      <c r="C58" s="20">
        <v>12.05</v>
      </c>
      <c r="D58" s="20">
        <f t="shared" si="1"/>
        <v>2.5</v>
      </c>
      <c r="E58" s="20">
        <f t="shared" si="2"/>
        <v>24.5</v>
      </c>
      <c r="F58" s="2">
        <f t="shared" si="3"/>
        <v>49</v>
      </c>
      <c r="G58" s="24">
        <f t="shared" si="4"/>
        <v>344.18604651162792</v>
      </c>
      <c r="I58" s="6">
        <f t="shared" si="5"/>
        <v>49</v>
      </c>
      <c r="J58" s="7">
        <f t="shared" si="8"/>
        <v>327.19673206557547</v>
      </c>
      <c r="K58">
        <f t="shared" si="0"/>
        <v>400</v>
      </c>
      <c r="L58" s="13">
        <f t="shared" si="6"/>
        <v>16.989314446052447</v>
      </c>
      <c r="M58" s="13">
        <f t="shared" si="7"/>
        <v>16.989314446052447</v>
      </c>
    </row>
    <row r="59" spans="1:13">
      <c r="A59" s="20">
        <v>25.5</v>
      </c>
      <c r="B59" s="20">
        <v>8.83</v>
      </c>
      <c r="C59" s="20">
        <v>12.05</v>
      </c>
      <c r="D59" s="20">
        <f t="shared" si="1"/>
        <v>2.5</v>
      </c>
      <c r="E59" s="20">
        <f t="shared" si="2"/>
        <v>25</v>
      </c>
      <c r="F59" s="2">
        <f t="shared" si="3"/>
        <v>50</v>
      </c>
      <c r="G59" s="24">
        <f t="shared" si="4"/>
        <v>346.51162790697668</v>
      </c>
      <c r="I59" s="6">
        <f t="shared" si="5"/>
        <v>50</v>
      </c>
      <c r="J59" s="7">
        <f t="shared" si="8"/>
        <v>329.84382654108555</v>
      </c>
      <c r="K59">
        <f t="shared" si="0"/>
        <v>400</v>
      </c>
      <c r="L59" s="13">
        <f t="shared" si="6"/>
        <v>16.667801365891137</v>
      </c>
      <c r="M59" s="13">
        <f t="shared" si="7"/>
        <v>16.667801365891137</v>
      </c>
    </row>
    <row r="60" spans="1:13">
      <c r="A60" s="20">
        <v>26</v>
      </c>
      <c r="B60" s="20">
        <v>8.8800000000000008</v>
      </c>
      <c r="C60" s="20">
        <v>12.05</v>
      </c>
      <c r="D60" s="20">
        <f t="shared" si="1"/>
        <v>2.5</v>
      </c>
      <c r="E60" s="20">
        <f t="shared" si="2"/>
        <v>25.5</v>
      </c>
      <c r="F60" s="2">
        <f t="shared" si="3"/>
        <v>51</v>
      </c>
      <c r="G60" s="24">
        <f t="shared" si="4"/>
        <v>348.83720930232556</v>
      </c>
      <c r="I60" s="6">
        <f t="shared" si="5"/>
        <v>51</v>
      </c>
      <c r="J60" s="7">
        <f t="shared" si="8"/>
        <v>332.39467383757358</v>
      </c>
      <c r="K60">
        <f t="shared" si="0"/>
        <v>400</v>
      </c>
      <c r="L60" s="13">
        <f t="shared" si="6"/>
        <v>16.442535464751984</v>
      </c>
      <c r="M60" s="13">
        <f t="shared" si="7"/>
        <v>16.442535464751984</v>
      </c>
    </row>
    <row r="61" spans="1:13">
      <c r="A61" s="20">
        <v>26.5</v>
      </c>
      <c r="B61" s="20">
        <v>8.94</v>
      </c>
      <c r="C61" s="20">
        <v>12.05</v>
      </c>
      <c r="D61" s="20">
        <f t="shared" si="1"/>
        <v>2.5</v>
      </c>
      <c r="E61" s="20">
        <f t="shared" si="2"/>
        <v>26</v>
      </c>
      <c r="F61" s="2">
        <f t="shared" si="3"/>
        <v>52</v>
      </c>
      <c r="G61" s="24">
        <f t="shared" si="4"/>
        <v>351.16279069767444</v>
      </c>
      <c r="I61" s="6">
        <f t="shared" si="5"/>
        <v>52</v>
      </c>
      <c r="J61" s="7">
        <f t="shared" si="8"/>
        <v>334.85277345970604</v>
      </c>
      <c r="K61">
        <f t="shared" si="0"/>
        <v>400</v>
      </c>
      <c r="L61" s="13">
        <f t="shared" si="6"/>
        <v>16.310017237968395</v>
      </c>
      <c r="M61" s="13">
        <f t="shared" si="7"/>
        <v>16.310017237968395</v>
      </c>
    </row>
    <row r="62" spans="1:13">
      <c r="A62" s="20">
        <v>27</v>
      </c>
      <c r="B62" s="20">
        <v>9</v>
      </c>
      <c r="C62" s="20">
        <v>12.05</v>
      </c>
      <c r="D62" s="20">
        <f t="shared" si="1"/>
        <v>2.5</v>
      </c>
      <c r="E62" s="20">
        <f t="shared" si="2"/>
        <v>26.5</v>
      </c>
      <c r="F62" s="2">
        <f t="shared" si="3"/>
        <v>53</v>
      </c>
      <c r="G62" s="24">
        <f t="shared" si="4"/>
        <v>353.10077519379843</v>
      </c>
      <c r="I62" s="6">
        <f t="shared" si="5"/>
        <v>53</v>
      </c>
      <c r="J62" s="7">
        <f t="shared" si="8"/>
        <v>337.22149767171459</v>
      </c>
      <c r="K62">
        <f t="shared" si="0"/>
        <v>400</v>
      </c>
      <c r="L62" s="13">
        <f t="shared" si="6"/>
        <v>15.879277522083839</v>
      </c>
      <c r="M62" s="13">
        <f t="shared" si="7"/>
        <v>15.879277522083839</v>
      </c>
    </row>
    <row r="63" spans="1:13">
      <c r="A63" s="20">
        <v>27.5</v>
      </c>
      <c r="B63" s="20">
        <v>9.06</v>
      </c>
      <c r="C63" s="20">
        <v>12.05</v>
      </c>
      <c r="D63" s="20">
        <f t="shared" si="1"/>
        <v>2.5</v>
      </c>
      <c r="E63" s="20">
        <f t="shared" si="2"/>
        <v>27</v>
      </c>
      <c r="F63" s="2">
        <f t="shared" si="3"/>
        <v>54</v>
      </c>
      <c r="G63" s="24">
        <f t="shared" si="4"/>
        <v>355.42635658914725</v>
      </c>
      <c r="I63" s="6">
        <f t="shared" si="5"/>
        <v>54</v>
      </c>
      <c r="J63" s="7">
        <f t="shared" si="8"/>
        <v>339.50409612380167</v>
      </c>
      <c r="K63">
        <f t="shared" si="0"/>
        <v>400</v>
      </c>
      <c r="L63" s="13">
        <f t="shared" si="6"/>
        <v>15.922260465345573</v>
      </c>
      <c r="M63" s="13">
        <f t="shared" si="7"/>
        <v>15.922260465345573</v>
      </c>
    </row>
    <row r="64" spans="1:13">
      <c r="A64" s="20">
        <v>28</v>
      </c>
      <c r="B64" s="20">
        <v>9.11</v>
      </c>
      <c r="C64" s="20">
        <v>12.05</v>
      </c>
      <c r="D64" s="20">
        <f t="shared" si="1"/>
        <v>2.5</v>
      </c>
      <c r="E64" s="20">
        <f t="shared" si="2"/>
        <v>27.5</v>
      </c>
      <c r="F64" s="2">
        <f t="shared" si="3"/>
        <v>55</v>
      </c>
      <c r="G64" s="24">
        <f t="shared" si="4"/>
        <v>357.75193798449612</v>
      </c>
      <c r="I64" s="6">
        <f t="shared" si="5"/>
        <v>55</v>
      </c>
      <c r="J64" s="7">
        <f t="shared" si="8"/>
        <v>341.70370031033235</v>
      </c>
      <c r="K64">
        <f t="shared" si="0"/>
        <v>400</v>
      </c>
      <c r="L64" s="13">
        <f t="shared" si="6"/>
        <v>16.048237674163772</v>
      </c>
      <c r="M64" s="13">
        <f t="shared" si="7"/>
        <v>16.048237674163772</v>
      </c>
    </row>
    <row r="65" spans="1:13">
      <c r="A65" s="20">
        <v>28.5</v>
      </c>
      <c r="B65" s="20">
        <v>9.17</v>
      </c>
      <c r="C65" s="20">
        <v>12.05</v>
      </c>
      <c r="D65" s="20">
        <f t="shared" si="1"/>
        <v>2.5</v>
      </c>
      <c r="E65" s="20">
        <f t="shared" si="2"/>
        <v>28</v>
      </c>
      <c r="F65" s="2">
        <f t="shared" si="3"/>
        <v>56</v>
      </c>
      <c r="G65" s="24">
        <f t="shared" si="4"/>
        <v>360.07751937984489</v>
      </c>
      <c r="I65" s="6">
        <f t="shared" si="5"/>
        <v>56</v>
      </c>
      <c r="J65" s="7">
        <f t="shared" si="8"/>
        <v>343.82332786592775</v>
      </c>
      <c r="K65">
        <f t="shared" si="0"/>
        <v>400</v>
      </c>
      <c r="L65" s="13">
        <f t="shared" si="6"/>
        <v>16.254191513917135</v>
      </c>
      <c r="M65" s="13">
        <f t="shared" si="7"/>
        <v>16.254191513917135</v>
      </c>
    </row>
    <row r="66" spans="1:13">
      <c r="A66" s="20">
        <v>29</v>
      </c>
      <c r="B66" s="20">
        <v>9.23</v>
      </c>
      <c r="C66" s="20">
        <v>12.05</v>
      </c>
      <c r="D66" s="20">
        <f t="shared" si="1"/>
        <v>2.5</v>
      </c>
      <c r="E66" s="20">
        <f t="shared" si="2"/>
        <v>28.5</v>
      </c>
      <c r="F66" s="2">
        <f t="shared" si="3"/>
        <v>57</v>
      </c>
      <c r="G66" s="24">
        <f t="shared" si="4"/>
        <v>360.07751937984489</v>
      </c>
      <c r="I66" s="6">
        <f t="shared" si="5"/>
        <v>57</v>
      </c>
      <c r="J66" s="7">
        <f t="shared" si="8"/>
        <v>345.86588670535491</v>
      </c>
      <c r="K66">
        <f t="shared" si="0"/>
        <v>400</v>
      </c>
      <c r="L66" s="13">
        <f t="shared" si="6"/>
        <v>14.211632674489977</v>
      </c>
      <c r="M66" s="13">
        <f t="shared" si="7"/>
        <v>14.211632674489977</v>
      </c>
    </row>
    <row r="67" spans="1:13">
      <c r="A67" s="20">
        <v>29.5</v>
      </c>
      <c r="B67" s="20">
        <v>9.2899999999999991</v>
      </c>
      <c r="C67" s="20">
        <v>12.05</v>
      </c>
      <c r="D67" s="20">
        <f t="shared" si="1"/>
        <v>2.5</v>
      </c>
      <c r="E67" s="20">
        <f t="shared" si="2"/>
        <v>29</v>
      </c>
      <c r="F67" s="2">
        <f t="shared" si="3"/>
        <v>58</v>
      </c>
      <c r="G67" s="24">
        <f t="shared" si="4"/>
        <v>362.01550387596899</v>
      </c>
      <c r="I67" s="6">
        <f t="shared" si="5"/>
        <v>58</v>
      </c>
      <c r="J67" s="7">
        <f t="shared" si="8"/>
        <v>347.83417901289209</v>
      </c>
      <c r="K67">
        <f t="shared" si="0"/>
        <v>400</v>
      </c>
      <c r="L67" s="13">
        <f t="shared" si="6"/>
        <v>14.181324863076895</v>
      </c>
      <c r="M67" s="13">
        <f t="shared" si="7"/>
        <v>14.181324863076895</v>
      </c>
    </row>
    <row r="68" spans="1:13">
      <c r="A68" s="20">
        <v>30</v>
      </c>
      <c r="B68" s="20">
        <v>9.2899999999999991</v>
      </c>
      <c r="C68" s="20">
        <v>12.05</v>
      </c>
      <c r="D68" s="20">
        <f t="shared" si="1"/>
        <v>2.4771784232365142</v>
      </c>
      <c r="E68" s="20">
        <f t="shared" si="2"/>
        <v>29.5</v>
      </c>
      <c r="F68" s="2">
        <f t="shared" si="3"/>
        <v>59</v>
      </c>
      <c r="G68" s="24">
        <f t="shared" si="4"/>
        <v>364.34108527131781</v>
      </c>
      <c r="I68" s="6">
        <f t="shared" si="5"/>
        <v>59</v>
      </c>
      <c r="J68" s="7">
        <f t="shared" si="8"/>
        <v>349.73090508664188</v>
      </c>
      <c r="K68">
        <f t="shared" si="0"/>
        <v>400</v>
      </c>
      <c r="L68" s="13">
        <f t="shared" si="6"/>
        <v>14.610180184675926</v>
      </c>
      <c r="M68" s="13">
        <f t="shared" si="7"/>
        <v>14.610180184675926</v>
      </c>
    </row>
    <row r="69" spans="1:13">
      <c r="A69" s="20">
        <v>30.5</v>
      </c>
      <c r="B69" s="20">
        <v>9.34</v>
      </c>
      <c r="C69" s="20">
        <v>12.05</v>
      </c>
      <c r="D69" s="20">
        <f t="shared" si="1"/>
        <v>2.5</v>
      </c>
      <c r="E69" s="20">
        <f t="shared" si="2"/>
        <v>30</v>
      </c>
      <c r="F69" s="2">
        <f t="shared" si="3"/>
        <v>60</v>
      </c>
      <c r="G69" s="24">
        <f t="shared" si="4"/>
        <v>366.66666666666669</v>
      </c>
      <c r="I69" s="6">
        <f t="shared" si="5"/>
        <v>60</v>
      </c>
      <c r="J69" s="7">
        <f t="shared" si="8"/>
        <v>351.55866704306811</v>
      </c>
      <c r="K69">
        <f t="shared" si="0"/>
        <v>400</v>
      </c>
      <c r="L69" s="13">
        <f t="shared" si="6"/>
        <v>15.107999623598573</v>
      </c>
      <c r="M69" s="13">
        <f t="shared" si="7"/>
        <v>15.107999623598573</v>
      </c>
    </row>
    <row r="70" spans="1:13">
      <c r="A70" s="20">
        <v>31</v>
      </c>
      <c r="B70" s="20">
        <v>9.4</v>
      </c>
      <c r="C70" s="20">
        <v>11.94</v>
      </c>
      <c r="D70" s="20">
        <f t="shared" si="1"/>
        <v>2.5</v>
      </c>
      <c r="E70" s="20">
        <f t="shared" si="2"/>
        <v>30.5</v>
      </c>
      <c r="F70" s="2">
        <f t="shared" si="3"/>
        <v>61</v>
      </c>
      <c r="G70" s="24">
        <f t="shared" si="4"/>
        <v>368.99224806201545</v>
      </c>
      <c r="I70" s="6">
        <f t="shared" si="5"/>
        <v>61</v>
      </c>
      <c r="J70" s="7">
        <f t="shared" si="8"/>
        <v>353.31997238683562</v>
      </c>
      <c r="K70">
        <f t="shared" si="0"/>
        <v>400</v>
      </c>
      <c r="L70" s="13">
        <f t="shared" si="6"/>
        <v>15.672275675179833</v>
      </c>
      <c r="M70" s="13">
        <f t="shared" si="7"/>
        <v>15.672275675179833</v>
      </c>
    </row>
    <row r="71" spans="1:13">
      <c r="A71" s="20">
        <v>31.5</v>
      </c>
      <c r="B71" s="20">
        <v>9.4600000000000009</v>
      </c>
      <c r="C71" s="20">
        <v>12.05</v>
      </c>
      <c r="D71" s="20">
        <f t="shared" si="1"/>
        <v>2.5</v>
      </c>
      <c r="E71" s="20">
        <f t="shared" si="2"/>
        <v>31</v>
      </c>
      <c r="F71" s="2">
        <f t="shared" si="3"/>
        <v>62</v>
      </c>
      <c r="G71" s="24">
        <f t="shared" si="4"/>
        <v>368.99224806201545</v>
      </c>
      <c r="I71" s="6">
        <f t="shared" si="5"/>
        <v>62</v>
      </c>
      <c r="J71" s="7">
        <f t="shared" si="8"/>
        <v>355.01723745085394</v>
      </c>
      <c r="K71">
        <f t="shared" si="0"/>
        <v>400</v>
      </c>
      <c r="L71" s="13">
        <f t="shared" si="6"/>
        <v>13.975010611161508</v>
      </c>
      <c r="M71" s="13">
        <f t="shared" si="7"/>
        <v>13.975010611161508</v>
      </c>
    </row>
    <row r="72" spans="1:13">
      <c r="A72" s="20">
        <v>32</v>
      </c>
      <c r="B72" s="20">
        <v>9.52</v>
      </c>
      <c r="C72" s="20">
        <v>12.05</v>
      </c>
      <c r="D72" s="20">
        <f t="shared" si="1"/>
        <v>2.5</v>
      </c>
      <c r="E72" s="20">
        <f t="shared" si="2"/>
        <v>31.5</v>
      </c>
      <c r="F72" s="2">
        <f t="shared" si="3"/>
        <v>63</v>
      </c>
      <c r="G72" s="24">
        <f t="shared" si="4"/>
        <v>370.93023255813955</v>
      </c>
      <c r="I72" s="6">
        <f t="shared" si="5"/>
        <v>63</v>
      </c>
      <c r="J72" s="7">
        <f t="shared" si="8"/>
        <v>356.65279071124166</v>
      </c>
      <c r="K72">
        <f t="shared" si="0"/>
        <v>400</v>
      </c>
      <c r="L72" s="13">
        <f t="shared" si="6"/>
        <v>14.277441846897887</v>
      </c>
      <c r="M72" s="13">
        <f t="shared" si="7"/>
        <v>14.277441846897887</v>
      </c>
    </row>
    <row r="73" spans="1:13">
      <c r="A73" s="20">
        <v>32.5</v>
      </c>
      <c r="B73" s="20">
        <v>9.52</v>
      </c>
      <c r="C73" s="20">
        <v>12.05</v>
      </c>
      <c r="D73" s="20">
        <f t="shared" si="1"/>
        <v>2.5</v>
      </c>
      <c r="E73" s="20">
        <f t="shared" si="2"/>
        <v>32</v>
      </c>
      <c r="F73" s="2">
        <f t="shared" si="3"/>
        <v>64</v>
      </c>
      <c r="G73" s="24">
        <f t="shared" si="4"/>
        <v>370.93023255813955</v>
      </c>
      <c r="I73" s="6">
        <f t="shared" si="5"/>
        <v>64</v>
      </c>
      <c r="J73" s="7">
        <f t="shared" si="8"/>
        <v>358.22887598176004</v>
      </c>
      <c r="K73">
        <f t="shared" ref="K73:K117" si="9">$R$8</f>
        <v>400</v>
      </c>
      <c r="L73" s="13">
        <f t="shared" si="6"/>
        <v>12.70135657637951</v>
      </c>
      <c r="M73" s="13">
        <f t="shared" si="7"/>
        <v>12.70135657637951</v>
      </c>
    </row>
    <row r="74" spans="1:13">
      <c r="A74" s="20">
        <v>33</v>
      </c>
      <c r="B74" s="20">
        <v>9.57</v>
      </c>
      <c r="C74" s="20">
        <v>12.05</v>
      </c>
      <c r="D74" s="20">
        <f t="shared" ref="D74:D117" si="10">C76*$C$8</f>
        <v>2.5</v>
      </c>
      <c r="E74" s="20">
        <f t="shared" ref="E74:E117" si="11">A76-$E$8</f>
        <v>32.5</v>
      </c>
      <c r="F74" s="2">
        <f t="shared" ref="F74:F117" si="12">E74*$A$8</f>
        <v>65</v>
      </c>
      <c r="G74" s="24">
        <f t="shared" ref="G74:G117" si="13">B76*$B$8</f>
        <v>373.25581395348837</v>
      </c>
      <c r="I74" s="6">
        <f t="shared" ref="I74:I117" si="14">F74</f>
        <v>65</v>
      </c>
      <c r="J74" s="7">
        <f t="shared" si="8"/>
        <v>359.74765549209911</v>
      </c>
      <c r="K74">
        <f t="shared" si="9"/>
        <v>400</v>
      </c>
      <c r="L74" s="13">
        <f t="shared" ref="L74:L117" si="15">G74-J74</f>
        <v>13.508158461389257</v>
      </c>
      <c r="M74" s="13">
        <f t="shared" ref="M74:M117" si="16">ABS(L74:L103)</f>
        <v>13.508158461389257</v>
      </c>
    </row>
    <row r="75" spans="1:13">
      <c r="A75" s="20">
        <v>33.5</v>
      </c>
      <c r="B75" s="20">
        <v>9.57</v>
      </c>
      <c r="C75" s="20">
        <v>12.05</v>
      </c>
      <c r="D75" s="20">
        <f t="shared" si="10"/>
        <v>2.5</v>
      </c>
      <c r="E75" s="20">
        <f t="shared" si="11"/>
        <v>33</v>
      </c>
      <c r="F75" s="2">
        <f t="shared" si="12"/>
        <v>66</v>
      </c>
      <c r="G75" s="24">
        <f t="shared" si="13"/>
        <v>375.58139534883719</v>
      </c>
      <c r="I75" s="6">
        <f t="shared" si="14"/>
        <v>66</v>
      </c>
      <c r="J75" s="7">
        <f t="shared" ref="J75:J117" si="17">$R$8*(1-EXP(-(I75-$P$9)/$P$8))</f>
        <v>361.21121285423794</v>
      </c>
      <c r="K75">
        <f t="shared" si="9"/>
        <v>400</v>
      </c>
      <c r="L75" s="13">
        <f t="shared" si="15"/>
        <v>14.370182494599248</v>
      </c>
      <c r="M75" s="13">
        <f t="shared" si="16"/>
        <v>14.370182494599248</v>
      </c>
    </row>
    <row r="76" spans="1:13">
      <c r="A76" s="20">
        <v>34</v>
      </c>
      <c r="B76" s="20">
        <v>9.6300000000000008</v>
      </c>
      <c r="C76" s="20">
        <v>12.05</v>
      </c>
      <c r="D76" s="20">
        <f t="shared" si="10"/>
        <v>2.5</v>
      </c>
      <c r="E76" s="20">
        <f t="shared" si="11"/>
        <v>33.5</v>
      </c>
      <c r="F76" s="2">
        <f t="shared" si="12"/>
        <v>67</v>
      </c>
      <c r="G76" s="24">
        <f t="shared" si="13"/>
        <v>375.58139534883719</v>
      </c>
      <c r="I76" s="6">
        <f t="shared" si="14"/>
        <v>67</v>
      </c>
      <c r="J76" s="7">
        <f t="shared" si="17"/>
        <v>362.62155592094985</v>
      </c>
      <c r="K76">
        <f t="shared" si="9"/>
        <v>400</v>
      </c>
      <c r="L76" s="13">
        <f t="shared" si="15"/>
        <v>12.959839427887346</v>
      </c>
      <c r="M76" s="13">
        <f t="shared" si="16"/>
        <v>12.959839427887346</v>
      </c>
    </row>
    <row r="77" spans="1:13">
      <c r="A77" s="20">
        <v>34.5</v>
      </c>
      <c r="B77" s="20">
        <v>9.69</v>
      </c>
      <c r="C77" s="20">
        <v>12.05</v>
      </c>
      <c r="D77" s="20">
        <f t="shared" si="10"/>
        <v>2.5</v>
      </c>
      <c r="E77" s="20">
        <f t="shared" si="11"/>
        <v>34</v>
      </c>
      <c r="F77" s="2">
        <f t="shared" si="12"/>
        <v>68</v>
      </c>
      <c r="G77" s="24">
        <f t="shared" si="13"/>
        <v>377.51937984496124</v>
      </c>
      <c r="I77" s="6">
        <f t="shared" si="14"/>
        <v>68</v>
      </c>
      <c r="J77" s="7">
        <f t="shared" si="17"/>
        <v>363.98061954037331</v>
      </c>
      <c r="K77">
        <f t="shared" si="9"/>
        <v>400</v>
      </c>
      <c r="L77" s="13">
        <f t="shared" si="15"/>
        <v>13.538760304587925</v>
      </c>
      <c r="M77" s="13">
        <f t="shared" si="16"/>
        <v>13.538760304587925</v>
      </c>
    </row>
    <row r="78" spans="1:13">
      <c r="A78" s="20">
        <v>35</v>
      </c>
      <c r="B78" s="20">
        <v>9.69</v>
      </c>
      <c r="C78" s="20">
        <v>12.05</v>
      </c>
      <c r="D78" s="20">
        <f t="shared" si="10"/>
        <v>2.5</v>
      </c>
      <c r="E78" s="20">
        <f t="shared" si="11"/>
        <v>34.5</v>
      </c>
      <c r="F78" s="2">
        <f t="shared" si="12"/>
        <v>69</v>
      </c>
      <c r="G78" s="24">
        <f t="shared" si="13"/>
        <v>377.51937984496124</v>
      </c>
      <c r="I78" s="6">
        <f t="shared" si="14"/>
        <v>69</v>
      </c>
      <c r="J78" s="7">
        <f t="shared" si="17"/>
        <v>365.29026821042828</v>
      </c>
      <c r="K78">
        <f t="shared" si="9"/>
        <v>400</v>
      </c>
      <c r="L78" s="13">
        <f t="shared" si="15"/>
        <v>12.229111634532956</v>
      </c>
      <c r="M78" s="13">
        <f t="shared" si="16"/>
        <v>12.229111634532956</v>
      </c>
    </row>
    <row r="79" spans="1:13">
      <c r="A79" s="20">
        <v>35.5</v>
      </c>
      <c r="B79" s="20">
        <v>9.74</v>
      </c>
      <c r="C79" s="20">
        <v>12.05</v>
      </c>
      <c r="D79" s="20">
        <f t="shared" si="10"/>
        <v>2.5</v>
      </c>
      <c r="E79" s="20">
        <f t="shared" si="11"/>
        <v>35</v>
      </c>
      <c r="F79" s="2">
        <f t="shared" si="12"/>
        <v>70</v>
      </c>
      <c r="G79" s="24">
        <f t="shared" si="13"/>
        <v>379.84496124031006</v>
      </c>
      <c r="I79" s="6">
        <f t="shared" si="14"/>
        <v>70</v>
      </c>
      <c r="J79" s="7">
        <f t="shared" si="17"/>
        <v>366.55229863671866</v>
      </c>
      <c r="K79">
        <f t="shared" si="9"/>
        <v>400</v>
      </c>
      <c r="L79" s="13">
        <f t="shared" si="15"/>
        <v>13.292662603591396</v>
      </c>
      <c r="M79" s="13">
        <f t="shared" si="16"/>
        <v>13.292662603591396</v>
      </c>
    </row>
    <row r="80" spans="1:13">
      <c r="A80" s="20">
        <v>36</v>
      </c>
      <c r="B80" s="20">
        <v>9.74</v>
      </c>
      <c r="C80" s="20">
        <v>12.05</v>
      </c>
      <c r="D80" s="20">
        <f t="shared" si="10"/>
        <v>2.5</v>
      </c>
      <c r="E80" s="20">
        <f t="shared" si="11"/>
        <v>35.5</v>
      </c>
      <c r="F80" s="2">
        <f t="shared" si="12"/>
        <v>71</v>
      </c>
      <c r="G80" s="24">
        <f t="shared" si="13"/>
        <v>379.84496124031006</v>
      </c>
      <c r="I80" s="6">
        <f t="shared" si="14"/>
        <v>71</v>
      </c>
      <c r="J80" s="7">
        <f t="shared" si="17"/>
        <v>367.76844219743083</v>
      </c>
      <c r="K80">
        <f t="shared" si="9"/>
        <v>400</v>
      </c>
      <c r="L80" s="13">
        <f t="shared" si="15"/>
        <v>12.076519042879227</v>
      </c>
      <c r="M80" s="13">
        <f t="shared" si="16"/>
        <v>12.076519042879227</v>
      </c>
    </row>
    <row r="81" spans="1:13">
      <c r="A81" s="20">
        <v>36.5</v>
      </c>
      <c r="B81" s="20">
        <v>9.8000000000000007</v>
      </c>
      <c r="C81" s="20">
        <v>12.05</v>
      </c>
      <c r="D81" s="20">
        <f t="shared" si="10"/>
        <v>2.5</v>
      </c>
      <c r="E81" s="20">
        <f t="shared" si="11"/>
        <v>36</v>
      </c>
      <c r="F81" s="2">
        <f t="shared" si="12"/>
        <v>72</v>
      </c>
      <c r="G81" s="24">
        <f t="shared" si="13"/>
        <v>382.17054263565888</v>
      </c>
      <c r="I81" s="6">
        <f t="shared" si="14"/>
        <v>72</v>
      </c>
      <c r="J81" s="7">
        <f t="shared" si="17"/>
        <v>368.94036731860967</v>
      </c>
      <c r="K81">
        <f t="shared" si="9"/>
        <v>400</v>
      </c>
      <c r="L81" s="13">
        <f t="shared" si="15"/>
        <v>13.230175317049202</v>
      </c>
      <c r="M81" s="13">
        <f t="shared" si="16"/>
        <v>13.230175317049202</v>
      </c>
    </row>
    <row r="82" spans="1:13">
      <c r="A82" s="20">
        <v>37</v>
      </c>
      <c r="B82" s="20">
        <v>9.8000000000000007</v>
      </c>
      <c r="C82" s="20">
        <v>12.05</v>
      </c>
      <c r="D82" s="20">
        <f t="shared" si="10"/>
        <v>2.5</v>
      </c>
      <c r="E82" s="20">
        <f t="shared" si="11"/>
        <v>36.5</v>
      </c>
      <c r="F82" s="2">
        <f t="shared" si="12"/>
        <v>73</v>
      </c>
      <c r="G82" s="24">
        <f t="shared" si="13"/>
        <v>382.17054263565888</v>
      </c>
      <c r="I82" s="6">
        <f t="shared" si="14"/>
        <v>73</v>
      </c>
      <c r="J82" s="7">
        <f t="shared" si="17"/>
        <v>370.06968176307026</v>
      </c>
      <c r="K82">
        <f t="shared" si="9"/>
        <v>400</v>
      </c>
      <c r="L82" s="13">
        <f t="shared" si="15"/>
        <v>12.100860872588612</v>
      </c>
      <c r="M82" s="13">
        <f t="shared" si="16"/>
        <v>12.100860872588612</v>
      </c>
    </row>
    <row r="83" spans="1:13">
      <c r="A83" s="20">
        <v>37.5</v>
      </c>
      <c r="B83" s="20">
        <v>9.86</v>
      </c>
      <c r="C83" s="20">
        <v>12.05</v>
      </c>
      <c r="D83" s="20">
        <f t="shared" si="10"/>
        <v>2.5</v>
      </c>
      <c r="E83" s="20">
        <f t="shared" si="11"/>
        <v>37</v>
      </c>
      <c r="F83" s="2">
        <f t="shared" si="12"/>
        <v>74</v>
      </c>
      <c r="G83" s="24">
        <f t="shared" si="13"/>
        <v>384.49612403100775</v>
      </c>
      <c r="I83" s="6">
        <f t="shared" si="14"/>
        <v>74</v>
      </c>
      <c r="J83" s="7">
        <f t="shared" si="17"/>
        <v>371.15793483608616</v>
      </c>
      <c r="K83">
        <f t="shared" si="9"/>
        <v>400</v>
      </c>
      <c r="L83" s="13">
        <f t="shared" si="15"/>
        <v>13.338189194921597</v>
      </c>
      <c r="M83" s="13">
        <f t="shared" si="16"/>
        <v>13.338189194921597</v>
      </c>
    </row>
    <row r="84" spans="1:13">
      <c r="A84" s="20">
        <v>38</v>
      </c>
      <c r="B84" s="20">
        <v>9.86</v>
      </c>
      <c r="C84" s="20">
        <v>12.05</v>
      </c>
      <c r="D84" s="20">
        <f t="shared" si="10"/>
        <v>2.5</v>
      </c>
      <c r="E84" s="20">
        <f t="shared" si="11"/>
        <v>37.5</v>
      </c>
      <c r="F84" s="2">
        <f t="shared" si="12"/>
        <v>75</v>
      </c>
      <c r="G84" s="24">
        <f t="shared" si="13"/>
        <v>384.49612403100775</v>
      </c>
      <c r="I84" s="6">
        <f t="shared" si="14"/>
        <v>75</v>
      </c>
      <c r="J84" s="7">
        <f t="shared" si="17"/>
        <v>372.20661951087936</v>
      </c>
      <c r="K84">
        <f t="shared" si="9"/>
        <v>400</v>
      </c>
      <c r="L84" s="13">
        <f t="shared" si="15"/>
        <v>12.289504520128389</v>
      </c>
      <c r="M84" s="13">
        <f t="shared" si="16"/>
        <v>12.289504520128389</v>
      </c>
    </row>
    <row r="85" spans="1:13">
      <c r="A85" s="20">
        <v>38.5</v>
      </c>
      <c r="B85" s="20">
        <v>9.92</v>
      </c>
      <c r="C85" s="20">
        <v>12.05</v>
      </c>
      <c r="D85" s="20">
        <f t="shared" si="10"/>
        <v>2.5</v>
      </c>
      <c r="E85" s="20">
        <f t="shared" si="11"/>
        <v>38</v>
      </c>
      <c r="F85" s="2">
        <f t="shared" si="12"/>
        <v>76</v>
      </c>
      <c r="G85" s="24">
        <f t="shared" si="13"/>
        <v>384.49612403100775</v>
      </c>
      <c r="I85" s="6">
        <f t="shared" si="14"/>
        <v>76</v>
      </c>
      <c r="J85" s="7">
        <f t="shared" si="17"/>
        <v>373.21717447682914</v>
      </c>
      <c r="K85">
        <f t="shared" si="9"/>
        <v>400</v>
      </c>
      <c r="L85" s="13">
        <f t="shared" si="15"/>
        <v>11.27894955417861</v>
      </c>
      <c r="M85" s="13">
        <f t="shared" si="16"/>
        <v>11.27894955417861</v>
      </c>
    </row>
    <row r="86" spans="1:13">
      <c r="A86" s="20">
        <v>39</v>
      </c>
      <c r="B86" s="20">
        <v>9.92</v>
      </c>
      <c r="C86" s="20">
        <v>12.05</v>
      </c>
      <c r="D86" s="20">
        <f t="shared" si="10"/>
        <v>2.5</v>
      </c>
      <c r="E86" s="20">
        <f t="shared" si="11"/>
        <v>38.5</v>
      </c>
      <c r="F86" s="2">
        <f t="shared" si="12"/>
        <v>77</v>
      </c>
      <c r="G86" s="24">
        <f t="shared" si="13"/>
        <v>384.49612403100775</v>
      </c>
      <c r="I86" s="6">
        <f t="shared" si="14"/>
        <v>77</v>
      </c>
      <c r="J86" s="7">
        <f t="shared" si="17"/>
        <v>374.19098611320777</v>
      </c>
      <c r="K86">
        <f t="shared" si="9"/>
        <v>400</v>
      </c>
      <c r="L86" s="13">
        <f t="shared" si="15"/>
        <v>10.305137917799982</v>
      </c>
      <c r="M86" s="13">
        <f t="shared" si="16"/>
        <v>10.305137917799982</v>
      </c>
    </row>
    <row r="87" spans="1:13">
      <c r="A87" s="20">
        <v>39.5</v>
      </c>
      <c r="B87" s="20">
        <v>9.92</v>
      </c>
      <c r="C87" s="20">
        <v>12.05</v>
      </c>
      <c r="D87" s="20">
        <f t="shared" si="10"/>
        <v>2.5</v>
      </c>
      <c r="E87" s="20">
        <f t="shared" si="11"/>
        <v>39</v>
      </c>
      <c r="F87" s="2">
        <f t="shared" si="12"/>
        <v>78</v>
      </c>
      <c r="G87" s="24">
        <f t="shared" si="13"/>
        <v>386.4341085271318</v>
      </c>
      <c r="I87" s="6">
        <f t="shared" si="14"/>
        <v>78</v>
      </c>
      <c r="J87" s="7">
        <f t="shared" si="17"/>
        <v>375.12939039115344</v>
      </c>
      <c r="K87">
        <f t="shared" si="9"/>
        <v>400</v>
      </c>
      <c r="L87" s="13">
        <f t="shared" si="15"/>
        <v>11.304718135978362</v>
      </c>
      <c r="M87" s="13">
        <f t="shared" si="16"/>
        <v>11.304718135978362</v>
      </c>
    </row>
    <row r="88" spans="1:13">
      <c r="A88" s="20">
        <v>40</v>
      </c>
      <c r="B88" s="20">
        <v>9.92</v>
      </c>
      <c r="C88" s="20">
        <v>12.05</v>
      </c>
      <c r="D88" s="20">
        <f t="shared" si="10"/>
        <v>2.5</v>
      </c>
      <c r="E88" s="20">
        <f t="shared" si="11"/>
        <v>39.5</v>
      </c>
      <c r="F88" s="2">
        <f t="shared" si="12"/>
        <v>79</v>
      </c>
      <c r="G88" s="24">
        <f t="shared" si="13"/>
        <v>386.4341085271318</v>
      </c>
      <c r="I88" s="6">
        <f t="shared" si="14"/>
        <v>79</v>
      </c>
      <c r="J88" s="7">
        <f t="shared" si="17"/>
        <v>376.03367470648726</v>
      </c>
      <c r="K88">
        <f t="shared" si="9"/>
        <v>400</v>
      </c>
      <c r="L88" s="13">
        <f t="shared" si="15"/>
        <v>10.400433820644537</v>
      </c>
      <c r="M88" s="13">
        <f t="shared" si="16"/>
        <v>10.400433820644537</v>
      </c>
    </row>
    <row r="89" spans="1:13">
      <c r="A89" s="20">
        <v>40.5</v>
      </c>
      <c r="B89" s="20">
        <v>9.9700000000000006</v>
      </c>
      <c r="C89" s="20">
        <v>12.05</v>
      </c>
      <c r="D89" s="20">
        <f t="shared" si="10"/>
        <v>2.5</v>
      </c>
      <c r="E89" s="20">
        <f t="shared" si="11"/>
        <v>40</v>
      </c>
      <c r="F89" s="2">
        <f t="shared" si="12"/>
        <v>80</v>
      </c>
      <c r="G89" s="24">
        <f t="shared" si="13"/>
        <v>388.75968992248056</v>
      </c>
      <c r="I89" s="6">
        <f t="shared" si="14"/>
        <v>80</v>
      </c>
      <c r="J89" s="7">
        <f t="shared" si="17"/>
        <v>376.90507964589023</v>
      </c>
      <c r="K89">
        <f t="shared" si="9"/>
        <v>400</v>
      </c>
      <c r="L89" s="13">
        <f t="shared" si="15"/>
        <v>11.854610276590336</v>
      </c>
      <c r="M89" s="13">
        <f t="shared" si="16"/>
        <v>11.854610276590336</v>
      </c>
    </row>
    <row r="90" spans="1:13">
      <c r="A90" s="20">
        <v>41</v>
      </c>
      <c r="B90" s="20">
        <v>9.9700000000000006</v>
      </c>
      <c r="C90" s="20">
        <v>12.05</v>
      </c>
      <c r="D90" s="20">
        <f t="shared" si="10"/>
        <v>2.5</v>
      </c>
      <c r="E90" s="20">
        <f t="shared" si="11"/>
        <v>40.5</v>
      </c>
      <c r="F90" s="2">
        <f t="shared" si="12"/>
        <v>81</v>
      </c>
      <c r="G90" s="24">
        <f t="shared" si="13"/>
        <v>388.75968992248056</v>
      </c>
      <c r="I90" s="6">
        <f t="shared" si="14"/>
        <v>81</v>
      </c>
      <c r="J90" s="7">
        <f t="shared" si="17"/>
        <v>377.74480068886288</v>
      </c>
      <c r="K90">
        <f t="shared" si="9"/>
        <v>400</v>
      </c>
      <c r="L90" s="13">
        <f t="shared" si="15"/>
        <v>11.01488923361768</v>
      </c>
      <c r="M90" s="13">
        <f t="shared" si="16"/>
        <v>11.01488923361768</v>
      </c>
    </row>
    <row r="91" spans="1:13">
      <c r="A91" s="20">
        <v>41.5</v>
      </c>
      <c r="B91" s="20">
        <v>10.029999999999999</v>
      </c>
      <c r="C91" s="20">
        <v>12.05</v>
      </c>
      <c r="D91" s="20">
        <f t="shared" si="10"/>
        <v>2.5</v>
      </c>
      <c r="E91" s="20">
        <f t="shared" si="11"/>
        <v>41</v>
      </c>
      <c r="F91" s="2">
        <f t="shared" si="12"/>
        <v>82</v>
      </c>
      <c r="G91" s="24">
        <f t="shared" si="13"/>
        <v>388.75968992248056</v>
      </c>
      <c r="I91" s="6">
        <f t="shared" si="14"/>
        <v>82</v>
      </c>
      <c r="J91" s="7">
        <f t="shared" si="17"/>
        <v>378.55398984780214</v>
      </c>
      <c r="K91">
        <f t="shared" si="9"/>
        <v>400</v>
      </c>
      <c r="L91" s="13">
        <f t="shared" si="15"/>
        <v>10.205700074678418</v>
      </c>
      <c r="M91" s="13">
        <f t="shared" si="16"/>
        <v>10.205700074678418</v>
      </c>
    </row>
    <row r="92" spans="1:13">
      <c r="A92" s="20">
        <v>42</v>
      </c>
      <c r="B92" s="20">
        <v>10.029999999999999</v>
      </c>
      <c r="C92" s="20">
        <v>12.05</v>
      </c>
      <c r="D92" s="20">
        <f t="shared" si="10"/>
        <v>2.5</v>
      </c>
      <c r="E92" s="20">
        <f t="shared" si="11"/>
        <v>41.5</v>
      </c>
      <c r="F92" s="2">
        <f t="shared" si="12"/>
        <v>83</v>
      </c>
      <c r="G92" s="24">
        <f t="shared" si="13"/>
        <v>388.75968992248056</v>
      </c>
      <c r="I92" s="6">
        <f t="shared" si="14"/>
        <v>83</v>
      </c>
      <c r="J92" s="7">
        <f t="shared" si="17"/>
        <v>379.3337572484462</v>
      </c>
      <c r="K92">
        <f t="shared" si="9"/>
        <v>400</v>
      </c>
      <c r="L92" s="13">
        <f t="shared" si="15"/>
        <v>9.4259326740343568</v>
      </c>
      <c r="M92" s="13">
        <f t="shared" si="16"/>
        <v>9.4259326740343568</v>
      </c>
    </row>
    <row r="93" spans="1:13">
      <c r="A93" s="20">
        <v>42.5</v>
      </c>
      <c r="B93" s="20">
        <v>10.029999999999999</v>
      </c>
      <c r="C93" s="20">
        <v>12.05</v>
      </c>
      <c r="D93" s="20">
        <f t="shared" si="10"/>
        <v>2.5</v>
      </c>
      <c r="E93" s="20">
        <f t="shared" si="11"/>
        <v>42</v>
      </c>
      <c r="F93" s="2">
        <f t="shared" si="12"/>
        <v>84</v>
      </c>
      <c r="G93" s="24">
        <f t="shared" si="13"/>
        <v>391.08527131782944</v>
      </c>
      <c r="I93" s="6">
        <f t="shared" si="14"/>
        <v>84</v>
      </c>
      <c r="J93" s="7">
        <f t="shared" si="17"/>
        <v>380.0851726528544</v>
      </c>
      <c r="K93">
        <f t="shared" si="9"/>
        <v>400</v>
      </c>
      <c r="L93" s="13">
        <f t="shared" si="15"/>
        <v>11.000098664975042</v>
      </c>
      <c r="M93" s="13">
        <f t="shared" si="16"/>
        <v>11.000098664975042</v>
      </c>
    </row>
    <row r="94" spans="1:13">
      <c r="A94" s="20">
        <v>43</v>
      </c>
      <c r="B94" s="20">
        <v>10.029999999999999</v>
      </c>
      <c r="C94" s="20">
        <v>12.05</v>
      </c>
      <c r="D94" s="20">
        <f t="shared" si="10"/>
        <v>2.5</v>
      </c>
      <c r="E94" s="20">
        <f t="shared" si="11"/>
        <v>42.5</v>
      </c>
      <c r="F94" s="2">
        <f t="shared" si="12"/>
        <v>85</v>
      </c>
      <c r="G94" s="24">
        <f t="shared" si="13"/>
        <v>391.08527131782944</v>
      </c>
      <c r="I94" s="6">
        <f t="shared" si="14"/>
        <v>85</v>
      </c>
      <c r="J94" s="7">
        <f t="shared" si="17"/>
        <v>380.80926692701325</v>
      </c>
      <c r="K94">
        <f t="shared" si="9"/>
        <v>400</v>
      </c>
      <c r="L94" s="13">
        <f t="shared" si="15"/>
        <v>10.276004390816183</v>
      </c>
      <c r="M94" s="13">
        <f t="shared" si="16"/>
        <v>10.276004390816183</v>
      </c>
    </row>
    <row r="95" spans="1:13">
      <c r="A95" s="20">
        <v>43.5</v>
      </c>
      <c r="B95" s="20">
        <v>10.09</v>
      </c>
      <c r="C95" s="20">
        <v>12.05</v>
      </c>
      <c r="D95" s="20">
        <f t="shared" si="10"/>
        <v>2.5</v>
      </c>
      <c r="E95" s="20">
        <f t="shared" si="11"/>
        <v>43</v>
      </c>
      <c r="F95" s="2">
        <f t="shared" si="12"/>
        <v>86</v>
      </c>
      <c r="G95" s="24">
        <f t="shared" si="13"/>
        <v>391.08527131782944</v>
      </c>
      <c r="I95" s="6">
        <f t="shared" si="14"/>
        <v>86</v>
      </c>
      <c r="J95" s="7">
        <f t="shared" si="17"/>
        <v>381.50703345507964</v>
      </c>
      <c r="K95">
        <f t="shared" si="9"/>
        <v>400</v>
      </c>
      <c r="L95" s="13">
        <f t="shared" si="15"/>
        <v>9.5782378627498019</v>
      </c>
      <c r="M95" s="13">
        <f t="shared" si="16"/>
        <v>9.5782378627498019</v>
      </c>
    </row>
    <row r="96" spans="1:13">
      <c r="A96" s="20">
        <v>44</v>
      </c>
      <c r="B96" s="20">
        <v>10.09</v>
      </c>
      <c r="C96" s="20">
        <v>12.05</v>
      </c>
      <c r="D96" s="20">
        <f t="shared" si="10"/>
        <v>2.5</v>
      </c>
      <c r="E96" s="20">
        <f t="shared" si="11"/>
        <v>43.5</v>
      </c>
      <c r="F96" s="2">
        <f t="shared" si="12"/>
        <v>87</v>
      </c>
      <c r="G96" s="24">
        <f t="shared" si="13"/>
        <v>393.41085271317826</v>
      </c>
      <c r="I96" s="6">
        <f t="shared" si="14"/>
        <v>87</v>
      </c>
      <c r="J96" s="7">
        <f t="shared" si="17"/>
        <v>382.17942950220413</v>
      </c>
      <c r="K96">
        <f t="shared" si="9"/>
        <v>400</v>
      </c>
      <c r="L96" s="13">
        <f t="shared" si="15"/>
        <v>11.231423210974128</v>
      </c>
      <c r="M96" s="13">
        <f t="shared" si="16"/>
        <v>11.231423210974128</v>
      </c>
    </row>
    <row r="97" spans="1:13">
      <c r="A97" s="20">
        <v>44.5</v>
      </c>
      <c r="B97" s="20">
        <v>10.09</v>
      </c>
      <c r="C97" s="20">
        <v>12.05</v>
      </c>
      <c r="D97" s="20">
        <f t="shared" si="10"/>
        <v>2.5</v>
      </c>
      <c r="E97" s="20">
        <f t="shared" si="11"/>
        <v>44</v>
      </c>
      <c r="F97" s="2">
        <f t="shared" si="12"/>
        <v>88</v>
      </c>
      <c r="G97" s="24">
        <f t="shared" si="13"/>
        <v>393.41085271317826</v>
      </c>
      <c r="I97" s="6">
        <f t="shared" si="14"/>
        <v>88</v>
      </c>
      <c r="J97" s="7">
        <f t="shared" si="17"/>
        <v>382.82737752780156</v>
      </c>
      <c r="K97">
        <f t="shared" si="9"/>
        <v>400</v>
      </c>
      <c r="L97" s="13">
        <f t="shared" si="15"/>
        <v>10.583475185376699</v>
      </c>
      <c r="M97" s="13">
        <f t="shared" si="16"/>
        <v>10.583475185376699</v>
      </c>
    </row>
    <row r="98" spans="1:13">
      <c r="A98" s="20">
        <v>45</v>
      </c>
      <c r="B98" s="20">
        <v>10.15</v>
      </c>
      <c r="C98" s="20">
        <v>12.05</v>
      </c>
      <c r="D98" s="20">
        <f t="shared" si="10"/>
        <v>2.5</v>
      </c>
      <c r="E98" s="20">
        <f t="shared" si="11"/>
        <v>44.5</v>
      </c>
      <c r="F98" s="2">
        <f t="shared" si="12"/>
        <v>89</v>
      </c>
      <c r="G98" s="24">
        <f t="shared" si="13"/>
        <v>393.41085271317826</v>
      </c>
      <c r="I98" s="6">
        <f t="shared" si="14"/>
        <v>89</v>
      </c>
      <c r="J98" s="7">
        <f t="shared" si="17"/>
        <v>383.45176645107244</v>
      </c>
      <c r="K98">
        <f t="shared" si="9"/>
        <v>400</v>
      </c>
      <c r="L98" s="13">
        <f t="shared" si="15"/>
        <v>9.9590862621058136</v>
      </c>
      <c r="M98" s="13">
        <f t="shared" si="16"/>
        <v>9.9590862621058136</v>
      </c>
    </row>
    <row r="99" spans="1:13">
      <c r="A99" s="20">
        <v>45.5</v>
      </c>
      <c r="B99" s="20">
        <v>10.15</v>
      </c>
      <c r="C99" s="20">
        <v>12.05</v>
      </c>
      <c r="D99" s="20">
        <f t="shared" si="10"/>
        <v>2.5</v>
      </c>
      <c r="E99" s="20">
        <f t="shared" si="11"/>
        <v>45</v>
      </c>
      <c r="F99" s="2">
        <f t="shared" si="12"/>
        <v>90</v>
      </c>
      <c r="G99" s="24">
        <f t="shared" si="13"/>
        <v>393.41085271317826</v>
      </c>
      <c r="I99" s="6">
        <f t="shared" si="14"/>
        <v>90</v>
      </c>
      <c r="J99" s="7">
        <f t="shared" si="17"/>
        <v>384.05345287051</v>
      </c>
      <c r="K99">
        <f t="shared" si="9"/>
        <v>400</v>
      </c>
      <c r="L99" s="13">
        <f t="shared" si="15"/>
        <v>9.3573998426682579</v>
      </c>
      <c r="M99" s="13">
        <f t="shared" si="16"/>
        <v>9.3573998426682579</v>
      </c>
    </row>
    <row r="100" spans="1:13">
      <c r="A100" s="20">
        <v>46</v>
      </c>
      <c r="B100" s="20">
        <v>10.15</v>
      </c>
      <c r="C100" s="20">
        <v>12.05</v>
      </c>
      <c r="D100" s="20">
        <f t="shared" si="10"/>
        <v>2.5</v>
      </c>
      <c r="E100" s="20">
        <f t="shared" si="11"/>
        <v>45.5</v>
      </c>
      <c r="F100" s="2">
        <f t="shared" si="12"/>
        <v>91</v>
      </c>
      <c r="G100" s="24">
        <f t="shared" si="13"/>
        <v>393.41085271317826</v>
      </c>
      <c r="I100" s="6">
        <f t="shared" si="14"/>
        <v>91</v>
      </c>
      <c r="J100" s="7">
        <f t="shared" si="17"/>
        <v>384.63326223906688</v>
      </c>
      <c r="K100">
        <f t="shared" si="9"/>
        <v>400</v>
      </c>
      <c r="L100" s="13">
        <f t="shared" si="15"/>
        <v>8.7775904741113777</v>
      </c>
      <c r="M100" s="13">
        <f t="shared" si="16"/>
        <v>8.7775904741113777</v>
      </c>
    </row>
    <row r="101" spans="1:13">
      <c r="A101" s="20">
        <v>46.5</v>
      </c>
      <c r="B101" s="20">
        <v>10.15</v>
      </c>
      <c r="C101" s="20">
        <v>12.05</v>
      </c>
      <c r="D101" s="20">
        <f t="shared" si="10"/>
        <v>2.5</v>
      </c>
      <c r="E101" s="20">
        <f t="shared" si="11"/>
        <v>46</v>
      </c>
      <c r="F101" s="2">
        <f t="shared" si="12"/>
        <v>92</v>
      </c>
      <c r="G101" s="24">
        <f t="shared" si="13"/>
        <v>395.3488372093023</v>
      </c>
      <c r="I101" s="6">
        <f t="shared" si="14"/>
        <v>92</v>
      </c>
      <c r="J101" s="7">
        <f t="shared" si="17"/>
        <v>385.19198999659307</v>
      </c>
      <c r="K101">
        <f t="shared" si="9"/>
        <v>400</v>
      </c>
      <c r="L101" s="13">
        <f t="shared" si="15"/>
        <v>10.156847212709238</v>
      </c>
      <c r="M101" s="13">
        <f t="shared" si="16"/>
        <v>10.156847212709238</v>
      </c>
    </row>
    <row r="102" spans="1:13">
      <c r="A102" s="20">
        <v>47</v>
      </c>
      <c r="B102" s="20">
        <v>10.15</v>
      </c>
      <c r="C102" s="20">
        <v>12.05</v>
      </c>
      <c r="D102" s="20">
        <f t="shared" si="10"/>
        <v>2.5</v>
      </c>
      <c r="E102" s="20">
        <f t="shared" si="11"/>
        <v>46.5</v>
      </c>
      <c r="F102" s="2">
        <f t="shared" si="12"/>
        <v>93</v>
      </c>
      <c r="G102" s="24">
        <f t="shared" si="13"/>
        <v>395.3488372093023</v>
      </c>
      <c r="I102" s="6">
        <f t="shared" si="14"/>
        <v>93</v>
      </c>
      <c r="J102" s="7">
        <f t="shared" si="17"/>
        <v>385.73040266109905</v>
      </c>
      <c r="K102">
        <f t="shared" si="9"/>
        <v>400</v>
      </c>
      <c r="L102" s="13">
        <f t="shared" si="15"/>
        <v>9.6184345482032541</v>
      </c>
      <c r="M102" s="13">
        <f t="shared" si="16"/>
        <v>9.6184345482032541</v>
      </c>
    </row>
    <row r="103" spans="1:13">
      <c r="A103" s="20">
        <v>47.5</v>
      </c>
      <c r="B103" s="20">
        <v>10.199999999999999</v>
      </c>
      <c r="C103" s="20">
        <v>12.05</v>
      </c>
      <c r="D103" s="20">
        <f t="shared" si="10"/>
        <v>2.5</v>
      </c>
      <c r="E103" s="20">
        <f t="shared" si="11"/>
        <v>47</v>
      </c>
      <c r="F103" s="2">
        <f t="shared" si="12"/>
        <v>94</v>
      </c>
      <c r="G103" s="24">
        <f t="shared" si="13"/>
        <v>395.3488372093023</v>
      </c>
      <c r="I103" s="6">
        <f t="shared" si="14"/>
        <v>94</v>
      </c>
      <c r="J103" s="7">
        <f t="shared" si="17"/>
        <v>386.24923888034107</v>
      </c>
      <c r="K103">
        <f t="shared" si="9"/>
        <v>400</v>
      </c>
      <c r="L103" s="13">
        <f t="shared" si="15"/>
        <v>9.0995983289612354</v>
      </c>
      <c r="M103" s="13">
        <f t="shared" si="16"/>
        <v>9.0995983289612354</v>
      </c>
    </row>
    <row r="104" spans="1:13">
      <c r="A104" s="20">
        <v>48</v>
      </c>
      <c r="B104" s="20">
        <v>10.199999999999999</v>
      </c>
      <c r="C104" s="20">
        <v>12.05</v>
      </c>
      <c r="D104" s="20">
        <f t="shared" si="10"/>
        <v>2.5</v>
      </c>
      <c r="E104" s="20">
        <f t="shared" si="11"/>
        <v>47.5</v>
      </c>
      <c r="F104" s="2">
        <f t="shared" si="12"/>
        <v>95</v>
      </c>
      <c r="G104" s="24">
        <f t="shared" si="13"/>
        <v>395.3488372093023</v>
      </c>
      <c r="I104" s="6">
        <f t="shared" si="14"/>
        <v>95</v>
      </c>
      <c r="J104" s="7">
        <f t="shared" si="17"/>
        <v>386.749210445171</v>
      </c>
      <c r="K104">
        <f t="shared" si="9"/>
        <v>400</v>
      </c>
      <c r="L104" s="13">
        <f t="shared" si="15"/>
        <v>8.5996267641313011</v>
      </c>
      <c r="M104" s="13">
        <f t="shared" si="16"/>
        <v>8.5996267641313011</v>
      </c>
    </row>
    <row r="105" spans="1:13">
      <c r="A105" s="20">
        <v>48.5</v>
      </c>
      <c r="B105" s="20">
        <v>10.199999999999999</v>
      </c>
      <c r="C105" s="20">
        <v>12.05</v>
      </c>
      <c r="D105" s="20">
        <f t="shared" si="10"/>
        <v>2.5</v>
      </c>
      <c r="E105" s="20">
        <f t="shared" si="11"/>
        <v>48</v>
      </c>
      <c r="F105" s="2">
        <f t="shared" si="12"/>
        <v>96</v>
      </c>
      <c r="G105" s="24">
        <f t="shared" si="13"/>
        <v>395.3488372093023</v>
      </c>
      <c r="I105" s="6">
        <f t="shared" si="14"/>
        <v>96</v>
      </c>
      <c r="J105" s="7">
        <f t="shared" si="17"/>
        <v>387.23100326604174</v>
      </c>
      <c r="K105">
        <f t="shared" si="9"/>
        <v>400</v>
      </c>
      <c r="L105" s="13">
        <f t="shared" si="15"/>
        <v>8.117833943260564</v>
      </c>
      <c r="M105" s="13">
        <f t="shared" si="16"/>
        <v>8.117833943260564</v>
      </c>
    </row>
    <row r="106" spans="1:13">
      <c r="A106" s="20">
        <v>49</v>
      </c>
      <c r="B106" s="20">
        <v>10.199999999999999</v>
      </c>
      <c r="C106" s="20">
        <v>12.05</v>
      </c>
      <c r="D106" s="20">
        <f t="shared" si="10"/>
        <v>2.5</v>
      </c>
      <c r="E106" s="20">
        <f t="shared" si="11"/>
        <v>48.5</v>
      </c>
      <c r="F106" s="2">
        <f t="shared" si="12"/>
        <v>97</v>
      </c>
      <c r="G106" s="24">
        <f t="shared" si="13"/>
        <v>395.3488372093023</v>
      </c>
      <c r="I106" s="6">
        <f t="shared" si="14"/>
        <v>97</v>
      </c>
      <c r="J106" s="7">
        <f t="shared" si="17"/>
        <v>387.69527831400677</v>
      </c>
      <c r="K106">
        <f t="shared" si="9"/>
        <v>400</v>
      </c>
      <c r="L106" s="13">
        <f t="shared" si="15"/>
        <v>7.6535588952955322</v>
      </c>
      <c r="M106" s="13">
        <f t="shared" si="16"/>
        <v>7.6535588952955322</v>
      </c>
    </row>
    <row r="107" spans="1:13">
      <c r="A107" s="20">
        <v>49.5</v>
      </c>
      <c r="B107" s="20">
        <v>10.199999999999999</v>
      </c>
      <c r="C107" s="20">
        <v>12.05</v>
      </c>
      <c r="D107" s="20">
        <f t="shared" si="10"/>
        <v>2.5</v>
      </c>
      <c r="E107" s="20">
        <f t="shared" si="11"/>
        <v>49</v>
      </c>
      <c r="F107" s="2">
        <f t="shared" si="12"/>
        <v>98</v>
      </c>
      <c r="G107" s="24">
        <f t="shared" si="13"/>
        <v>397.67441860465112</v>
      </c>
      <c r="I107" s="6">
        <f t="shared" si="14"/>
        <v>98</v>
      </c>
      <c r="J107" s="7">
        <f t="shared" si="17"/>
        <v>388.14267252750579</v>
      </c>
      <c r="K107">
        <f t="shared" si="9"/>
        <v>400</v>
      </c>
      <c r="L107" s="13">
        <f t="shared" si="15"/>
        <v>9.5317460771453284</v>
      </c>
      <c r="M107" s="13">
        <f t="shared" si="16"/>
        <v>9.5317460771453284</v>
      </c>
    </row>
    <row r="108" spans="1:13">
      <c r="A108" s="20">
        <v>50</v>
      </c>
      <c r="B108" s="20">
        <v>10.199999999999999</v>
      </c>
      <c r="C108" s="20">
        <v>12.05</v>
      </c>
      <c r="D108" s="20">
        <f t="shared" si="10"/>
        <v>2.5</v>
      </c>
      <c r="E108" s="20">
        <f t="shared" si="11"/>
        <v>49.5</v>
      </c>
      <c r="F108" s="2">
        <f t="shared" si="12"/>
        <v>99</v>
      </c>
      <c r="G108" s="24">
        <f t="shared" si="13"/>
        <v>397.67441860465112</v>
      </c>
      <c r="I108" s="6">
        <f t="shared" si="14"/>
        <v>99</v>
      </c>
      <c r="J108" s="7">
        <f t="shared" si="17"/>
        <v>388.57379968617988</v>
      </c>
      <c r="K108">
        <f t="shared" si="9"/>
        <v>400</v>
      </c>
      <c r="L108" s="13">
        <f t="shared" si="15"/>
        <v>9.1006189184712412</v>
      </c>
      <c r="M108" s="13">
        <f t="shared" si="16"/>
        <v>9.1006189184712412</v>
      </c>
    </row>
    <row r="109" spans="1:13">
      <c r="A109" s="20">
        <v>50.5</v>
      </c>
      <c r="B109" s="20">
        <v>10.26</v>
      </c>
      <c r="C109" s="20">
        <v>12.05</v>
      </c>
      <c r="D109" s="20">
        <f t="shared" si="10"/>
        <v>2.5</v>
      </c>
      <c r="E109" s="20">
        <f t="shared" si="11"/>
        <v>50</v>
      </c>
      <c r="F109" s="2">
        <f t="shared" si="12"/>
        <v>100</v>
      </c>
      <c r="G109" s="24">
        <f t="shared" si="13"/>
        <v>397.67441860465112</v>
      </c>
      <c r="I109" s="6">
        <f t="shared" si="14"/>
        <v>100</v>
      </c>
      <c r="J109" s="7">
        <f t="shared" si="17"/>
        <v>388.98925125291487</v>
      </c>
      <c r="K109">
        <f t="shared" si="9"/>
        <v>400</v>
      </c>
      <c r="L109" s="13">
        <f t="shared" si="15"/>
        <v>8.6851673517362542</v>
      </c>
      <c r="M109" s="13">
        <f t="shared" si="16"/>
        <v>8.6851673517362542</v>
      </c>
    </row>
    <row r="110" spans="1:13">
      <c r="A110" s="20">
        <v>51</v>
      </c>
      <c r="B110" s="20">
        <v>10.26</v>
      </c>
      <c r="C110" s="20">
        <v>12.05</v>
      </c>
      <c r="D110" s="20">
        <f t="shared" si="10"/>
        <v>2.5</v>
      </c>
      <c r="E110" s="20">
        <f t="shared" si="11"/>
        <v>50.5</v>
      </c>
      <c r="F110" s="2">
        <f t="shared" si="12"/>
        <v>101</v>
      </c>
      <c r="G110" s="24">
        <f t="shared" si="13"/>
        <v>397.67441860465112</v>
      </c>
      <c r="I110" s="6">
        <f t="shared" si="14"/>
        <v>101</v>
      </c>
      <c r="J110" s="7">
        <f t="shared" si="17"/>
        <v>389.38959718526905</v>
      </c>
      <c r="K110">
        <f t="shared" si="9"/>
        <v>400</v>
      </c>
      <c r="L110" s="13">
        <f t="shared" si="15"/>
        <v>8.2848214193820695</v>
      </c>
      <c r="M110" s="13">
        <f t="shared" si="16"/>
        <v>8.2848214193820695</v>
      </c>
    </row>
    <row r="111" spans="1:13">
      <c r="A111" s="20">
        <v>51.5</v>
      </c>
      <c r="B111" s="20">
        <v>10.26</v>
      </c>
      <c r="C111" s="20">
        <v>12.05</v>
      </c>
      <c r="D111" s="20">
        <f t="shared" si="10"/>
        <v>2.5</v>
      </c>
      <c r="E111" s="20">
        <f t="shared" si="11"/>
        <v>51</v>
      </c>
      <c r="F111" s="2">
        <f t="shared" si="12"/>
        <v>102</v>
      </c>
      <c r="G111" s="24">
        <f t="shared" si="13"/>
        <v>397.67441860465112</v>
      </c>
      <c r="I111" s="6">
        <f t="shared" si="14"/>
        <v>102</v>
      </c>
      <c r="J111" s="7">
        <f t="shared" si="17"/>
        <v>389.775386717397</v>
      </c>
      <c r="K111">
        <f t="shared" si="9"/>
        <v>400</v>
      </c>
      <c r="L111" s="13">
        <f t="shared" si="15"/>
        <v>7.8990318872541252</v>
      </c>
      <c r="M111" s="13">
        <f t="shared" si="16"/>
        <v>7.8990318872541252</v>
      </c>
    </row>
    <row r="112" spans="1:13">
      <c r="A112" s="20">
        <v>52</v>
      </c>
      <c r="B112" s="20">
        <v>10.26</v>
      </c>
      <c r="C112" s="20">
        <v>12.05</v>
      </c>
      <c r="D112" s="20">
        <f t="shared" si="10"/>
        <v>2.5</v>
      </c>
      <c r="E112" s="20">
        <f t="shared" si="11"/>
        <v>51.5</v>
      </c>
      <c r="F112" s="2">
        <f t="shared" si="12"/>
        <v>103</v>
      </c>
      <c r="G112" s="24">
        <f t="shared" si="13"/>
        <v>397.67441860465112</v>
      </c>
      <c r="I112" s="6">
        <f t="shared" si="14"/>
        <v>103</v>
      </c>
      <c r="J112" s="7">
        <f t="shared" si="17"/>
        <v>390.14714911354366</v>
      </c>
      <c r="K112">
        <f t="shared" si="9"/>
        <v>400</v>
      </c>
      <c r="L112" s="13">
        <f t="shared" si="15"/>
        <v>7.5272694911074609</v>
      </c>
      <c r="M112" s="13">
        <f t="shared" si="16"/>
        <v>7.5272694911074609</v>
      </c>
    </row>
    <row r="113" spans="1:13">
      <c r="A113" s="20">
        <v>52.5</v>
      </c>
      <c r="B113" s="20">
        <v>10.26</v>
      </c>
      <c r="C113" s="20">
        <v>12.05</v>
      </c>
      <c r="D113" s="20">
        <f t="shared" si="10"/>
        <v>2.5</v>
      </c>
      <c r="E113" s="20">
        <f t="shared" si="11"/>
        <v>52</v>
      </c>
      <c r="F113" s="2">
        <f t="shared" si="12"/>
        <v>104</v>
      </c>
      <c r="G113" s="24">
        <f t="shared" si="13"/>
        <v>400</v>
      </c>
      <c r="I113" s="6">
        <f t="shared" si="14"/>
        <v>104</v>
      </c>
      <c r="J113" s="7">
        <f t="shared" si="17"/>
        <v>390.50539439414086</v>
      </c>
      <c r="K113">
        <f t="shared" si="9"/>
        <v>400</v>
      </c>
      <c r="L113" s="13">
        <f t="shared" si="15"/>
        <v>9.4946056058591353</v>
      </c>
      <c r="M113" s="13">
        <f t="shared" si="16"/>
        <v>9.4946056058591353</v>
      </c>
    </row>
    <row r="114" spans="1:13">
      <c r="A114" s="20">
        <v>53</v>
      </c>
      <c r="B114" s="20">
        <v>10.26</v>
      </c>
      <c r="C114" s="20">
        <v>12.05</v>
      </c>
      <c r="D114" s="20">
        <f t="shared" si="10"/>
        <v>2.5</v>
      </c>
      <c r="E114" s="20">
        <f t="shared" si="11"/>
        <v>52.5</v>
      </c>
      <c r="F114" s="2">
        <f t="shared" si="12"/>
        <v>105</v>
      </c>
      <c r="G114" s="24">
        <f t="shared" si="13"/>
        <v>400</v>
      </c>
      <c r="I114" s="6">
        <f t="shared" si="14"/>
        <v>105</v>
      </c>
      <c r="J114" s="7">
        <f t="shared" si="17"/>
        <v>390.85061403550446</v>
      </c>
      <c r="K114">
        <f t="shared" si="9"/>
        <v>400</v>
      </c>
      <c r="L114" s="13">
        <f t="shared" si="15"/>
        <v>9.1493859644955364</v>
      </c>
      <c r="M114" s="13">
        <f t="shared" si="16"/>
        <v>9.1493859644955364</v>
      </c>
    </row>
    <row r="115" spans="1:13">
      <c r="A115" s="20">
        <v>53.5</v>
      </c>
      <c r="B115" s="20">
        <v>10.32</v>
      </c>
      <c r="C115" s="20">
        <v>12.05</v>
      </c>
      <c r="D115" s="20">
        <f t="shared" si="10"/>
        <v>2.5</v>
      </c>
      <c r="E115" s="20">
        <f t="shared" si="11"/>
        <v>53</v>
      </c>
      <c r="F115" s="2">
        <f t="shared" si="12"/>
        <v>106</v>
      </c>
      <c r="G115" s="24">
        <f t="shared" si="13"/>
        <v>400</v>
      </c>
      <c r="I115" s="6">
        <f t="shared" si="14"/>
        <v>106</v>
      </c>
      <c r="J115" s="7">
        <f t="shared" si="17"/>
        <v>391.1832816440895</v>
      </c>
      <c r="K115">
        <f t="shared" si="9"/>
        <v>400</v>
      </c>
      <c r="L115" s="13">
        <f t="shared" si="15"/>
        <v>8.8167183559104956</v>
      </c>
      <c r="M115" s="13">
        <f t="shared" si="16"/>
        <v>8.8167183559104956</v>
      </c>
    </row>
    <row r="116" spans="1:13">
      <c r="A116" s="20">
        <v>54</v>
      </c>
      <c r="B116" s="20">
        <v>10.32</v>
      </c>
      <c r="C116" s="20">
        <v>12.05</v>
      </c>
      <c r="D116" s="20">
        <f t="shared" si="10"/>
        <v>0</v>
      </c>
      <c r="E116" s="20">
        <f t="shared" si="11"/>
        <v>53.5</v>
      </c>
      <c r="F116" s="2">
        <f t="shared" si="12"/>
        <v>107</v>
      </c>
      <c r="G116" s="24">
        <f t="shared" si="13"/>
        <v>0</v>
      </c>
      <c r="I116" s="6">
        <f t="shared" si="14"/>
        <v>107</v>
      </c>
      <c r="J116" s="7">
        <f t="shared" si="17"/>
        <v>391.50385360623113</v>
      </c>
      <c r="K116">
        <f t="shared" si="9"/>
        <v>400</v>
      </c>
      <c r="L116" s="13">
        <f t="shared" si="15"/>
        <v>-391.50385360623113</v>
      </c>
      <c r="M116" s="13">
        <f t="shared" si="16"/>
        <v>391.50385360623113</v>
      </c>
    </row>
    <row r="117" spans="1:13">
      <c r="A117" s="20">
        <v>54.5</v>
      </c>
      <c r="B117" s="20">
        <v>10.32</v>
      </c>
      <c r="C117" s="20">
        <v>12.05</v>
      </c>
      <c r="D117" s="20">
        <f t="shared" si="10"/>
        <v>0</v>
      </c>
      <c r="E117" s="20">
        <f t="shared" si="11"/>
        <v>54</v>
      </c>
      <c r="F117" s="2">
        <f t="shared" si="12"/>
        <v>108</v>
      </c>
      <c r="G117" s="24">
        <f t="shared" si="13"/>
        <v>0</v>
      </c>
      <c r="I117" s="6">
        <f t="shared" si="14"/>
        <v>108</v>
      </c>
      <c r="J117" s="7">
        <f t="shared" si="17"/>
        <v>391.81276971425979</v>
      </c>
      <c r="K117">
        <f t="shared" si="9"/>
        <v>400</v>
      </c>
      <c r="L117" s="13">
        <f t="shared" si="15"/>
        <v>-391.81276971425979</v>
      </c>
      <c r="M117" s="13">
        <f t="shared" si="16"/>
        <v>391.81276971425979</v>
      </c>
    </row>
    <row r="118" spans="1:13">
      <c r="A118" s="20">
        <v>55</v>
      </c>
    </row>
    <row r="119" spans="1:13">
      <c r="A119" s="20">
        <v>55.5</v>
      </c>
    </row>
    <row r="120" spans="1:13">
      <c r="A120" s="20">
        <v>56</v>
      </c>
      <c r="B120" s="20">
        <f>AVERAGE(B109:B117)</f>
        <v>10.279999999999998</v>
      </c>
      <c r="C120" s="20"/>
      <c r="D120" s="20"/>
      <c r="E120" s="20"/>
    </row>
  </sheetData>
  <mergeCells count="2">
    <mergeCell ref="F7:G7"/>
    <mergeCell ref="I7:J7"/>
  </mergeCells>
  <pageMargins left="0.75" right="0.75" top="1" bottom="1" header="0.5" footer="0.5"/>
  <pageSetup paperSize="9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F132"/>
  <sheetViews>
    <sheetView workbookViewId="0">
      <selection activeCell="H25" sqref="H25"/>
    </sheetView>
  </sheetViews>
  <sheetFormatPr defaultRowHeight="12.75"/>
  <cols>
    <col min="1" max="1024" width="9.140625" customWidth="1"/>
  </cols>
  <sheetData>
    <row r="2" spans="1:3">
      <c r="B2" s="8" t="s">
        <v>26</v>
      </c>
      <c r="C2" s="8" t="s">
        <v>27</v>
      </c>
    </row>
    <row r="3" spans="1:3">
      <c r="A3" t="s">
        <v>18</v>
      </c>
      <c r="B3" t="s">
        <v>19</v>
      </c>
      <c r="C3" t="s">
        <v>20</v>
      </c>
    </row>
    <row r="4" spans="1:3">
      <c r="A4" s="20">
        <v>0.5</v>
      </c>
      <c r="B4" s="20">
        <v>0</v>
      </c>
      <c r="C4" s="20">
        <v>0</v>
      </c>
    </row>
    <row r="5" spans="1:3">
      <c r="A5" s="20">
        <v>1</v>
      </c>
      <c r="B5" s="20">
        <v>0</v>
      </c>
      <c r="C5" s="20">
        <v>0</v>
      </c>
    </row>
    <row r="6" spans="1:3">
      <c r="A6" s="20">
        <v>1.5</v>
      </c>
      <c r="B6" s="20">
        <v>0</v>
      </c>
      <c r="C6" s="20">
        <v>0</v>
      </c>
    </row>
    <row r="7" spans="1:3">
      <c r="A7" s="20">
        <v>2</v>
      </c>
      <c r="B7" s="20">
        <v>0</v>
      </c>
      <c r="C7" s="20">
        <v>11.94</v>
      </c>
    </row>
    <row r="8" spans="1:3">
      <c r="A8" s="20">
        <v>2.5</v>
      </c>
      <c r="B8" s="20">
        <v>0</v>
      </c>
      <c r="C8" s="20">
        <v>11.94</v>
      </c>
    </row>
    <row r="9" spans="1:3">
      <c r="A9" s="20">
        <v>3</v>
      </c>
      <c r="B9" s="20">
        <v>0</v>
      </c>
      <c r="C9" s="20">
        <v>11.94</v>
      </c>
    </row>
    <row r="10" spans="1:3">
      <c r="A10" s="20">
        <v>3.5</v>
      </c>
      <c r="B10" s="20">
        <v>0.73</v>
      </c>
      <c r="C10" s="20">
        <v>12.05</v>
      </c>
    </row>
    <row r="11" spans="1:3">
      <c r="A11" s="20">
        <v>4</v>
      </c>
      <c r="B11" s="20">
        <v>1.02</v>
      </c>
      <c r="C11" s="20">
        <v>11.94</v>
      </c>
    </row>
    <row r="12" spans="1:3">
      <c r="A12" s="20">
        <v>4.5</v>
      </c>
      <c r="B12" s="20">
        <v>1.36</v>
      </c>
      <c r="C12" s="20">
        <v>12.05</v>
      </c>
    </row>
    <row r="13" spans="1:3">
      <c r="A13" s="20">
        <v>5</v>
      </c>
      <c r="B13" s="20">
        <v>1.65</v>
      </c>
      <c r="C13" s="20">
        <v>12.05</v>
      </c>
    </row>
    <row r="14" spans="1:3">
      <c r="A14" s="20">
        <v>5.5</v>
      </c>
      <c r="B14" s="20">
        <v>2</v>
      </c>
      <c r="C14" s="20">
        <v>12.05</v>
      </c>
    </row>
    <row r="15" spans="1:3">
      <c r="A15" s="20">
        <v>6</v>
      </c>
      <c r="B15" s="20">
        <v>2.34</v>
      </c>
      <c r="C15" s="20">
        <v>11.94</v>
      </c>
    </row>
    <row r="16" spans="1:3">
      <c r="A16" s="20">
        <v>6.5</v>
      </c>
      <c r="B16" s="20">
        <v>2.63</v>
      </c>
      <c r="C16" s="20">
        <v>11.94</v>
      </c>
    </row>
    <row r="17" spans="1:6">
      <c r="A17" s="20">
        <v>7</v>
      </c>
      <c r="B17" s="20">
        <v>2.91</v>
      </c>
      <c r="C17" s="20">
        <v>11.94</v>
      </c>
    </row>
    <row r="18" spans="1:6">
      <c r="A18" s="20">
        <v>7.5</v>
      </c>
      <c r="B18" s="20">
        <v>3.2</v>
      </c>
      <c r="C18" s="20">
        <v>11.94</v>
      </c>
    </row>
    <row r="19" spans="1:6">
      <c r="A19" s="20">
        <v>8</v>
      </c>
      <c r="B19" s="20">
        <v>3.55</v>
      </c>
      <c r="C19" s="20">
        <v>12.05</v>
      </c>
    </row>
    <row r="20" spans="1:6">
      <c r="A20" s="20">
        <v>8.5</v>
      </c>
      <c r="B20" s="20">
        <v>3.83</v>
      </c>
      <c r="C20" s="20">
        <v>11.94</v>
      </c>
    </row>
    <row r="21" spans="1:6">
      <c r="A21" s="20">
        <v>9</v>
      </c>
      <c r="B21" s="20">
        <v>4.0599999999999996</v>
      </c>
      <c r="C21" s="20">
        <v>12.05</v>
      </c>
    </row>
    <row r="22" spans="1:6">
      <c r="A22" s="20">
        <v>9.5</v>
      </c>
      <c r="B22" s="20">
        <v>4.3499999999999996</v>
      </c>
      <c r="C22" s="20">
        <v>11.94</v>
      </c>
    </row>
    <row r="23" spans="1:6">
      <c r="A23" s="20">
        <v>10</v>
      </c>
      <c r="B23" s="20">
        <v>4.58</v>
      </c>
      <c r="C23" s="20">
        <v>12.05</v>
      </c>
    </row>
    <row r="24" spans="1:6">
      <c r="A24" s="20">
        <v>10.5</v>
      </c>
      <c r="B24" s="20">
        <v>4.8099999999999996</v>
      </c>
      <c r="C24" s="20">
        <v>12.05</v>
      </c>
      <c r="E24" s="20"/>
      <c r="F24" s="20"/>
    </row>
    <row r="25" spans="1:6">
      <c r="A25" s="20">
        <v>11</v>
      </c>
      <c r="B25" s="20">
        <v>5.04</v>
      </c>
      <c r="C25" s="20">
        <v>12.05</v>
      </c>
      <c r="E25" s="20"/>
      <c r="F25" s="20"/>
    </row>
    <row r="26" spans="1:6">
      <c r="A26" s="20">
        <v>11.5</v>
      </c>
      <c r="B26" s="20">
        <v>5.27</v>
      </c>
      <c r="C26" s="20">
        <v>12.05</v>
      </c>
      <c r="E26" s="20"/>
      <c r="F26" s="20"/>
    </row>
    <row r="27" spans="1:6">
      <c r="A27" s="20">
        <v>12</v>
      </c>
      <c r="B27" s="20">
        <v>5.5</v>
      </c>
      <c r="C27" s="20">
        <v>12.05</v>
      </c>
      <c r="E27" s="20"/>
      <c r="F27" s="20"/>
    </row>
    <row r="28" spans="1:6">
      <c r="A28" s="20">
        <v>12.5</v>
      </c>
      <c r="B28" s="20">
        <v>5.67</v>
      </c>
      <c r="C28" s="20">
        <v>12.05</v>
      </c>
      <c r="E28" s="20"/>
      <c r="F28" s="20"/>
    </row>
    <row r="29" spans="1:6">
      <c r="A29" s="20">
        <v>13</v>
      </c>
      <c r="B29" s="20">
        <v>5.9</v>
      </c>
      <c r="C29" s="20">
        <v>12.05</v>
      </c>
      <c r="E29" s="20"/>
      <c r="F29" s="20"/>
    </row>
    <row r="30" spans="1:6">
      <c r="A30" s="20">
        <v>13.5</v>
      </c>
      <c r="B30" s="20">
        <v>6.07</v>
      </c>
      <c r="C30" s="20">
        <v>11.94</v>
      </c>
      <c r="E30" s="20"/>
      <c r="F30" s="20"/>
    </row>
    <row r="31" spans="1:6">
      <c r="A31" s="20">
        <v>14</v>
      </c>
      <c r="B31" s="20">
        <v>6.24</v>
      </c>
      <c r="C31" s="20">
        <v>12.05</v>
      </c>
      <c r="E31" s="20"/>
      <c r="F31" s="20"/>
    </row>
    <row r="32" spans="1:6">
      <c r="A32" s="20">
        <v>14.5</v>
      </c>
      <c r="B32" s="20">
        <v>6.42</v>
      </c>
      <c r="C32" s="20">
        <v>12.05</v>
      </c>
      <c r="E32" s="20"/>
      <c r="F32" s="20"/>
    </row>
    <row r="33" spans="1:6">
      <c r="A33" s="20">
        <v>15</v>
      </c>
      <c r="B33" s="20">
        <v>6.59</v>
      </c>
      <c r="C33" s="20">
        <v>12.05</v>
      </c>
      <c r="E33" s="20"/>
      <c r="F33" s="20"/>
    </row>
    <row r="34" spans="1:6">
      <c r="A34" s="20">
        <v>15.5</v>
      </c>
      <c r="B34" s="20">
        <v>6.76</v>
      </c>
      <c r="C34" s="20">
        <v>12.05</v>
      </c>
      <c r="E34" s="20"/>
      <c r="F34" s="20"/>
    </row>
    <row r="35" spans="1:6">
      <c r="A35" s="20">
        <v>16</v>
      </c>
      <c r="B35" s="20">
        <v>6.87</v>
      </c>
      <c r="C35" s="20">
        <v>12.05</v>
      </c>
      <c r="E35" s="20"/>
      <c r="F35" s="20"/>
    </row>
    <row r="36" spans="1:6">
      <c r="A36" s="20">
        <v>16.5</v>
      </c>
      <c r="B36" s="20">
        <v>6.99</v>
      </c>
      <c r="C36" s="20">
        <v>12.05</v>
      </c>
      <c r="E36" s="20"/>
      <c r="F36" s="20"/>
    </row>
    <row r="37" spans="1:6">
      <c r="A37" s="20">
        <v>17</v>
      </c>
      <c r="B37" s="20">
        <v>7.16</v>
      </c>
      <c r="C37" s="20">
        <v>11.94</v>
      </c>
      <c r="E37" s="20"/>
      <c r="F37" s="20"/>
    </row>
    <row r="38" spans="1:6">
      <c r="A38" s="20">
        <v>17.5</v>
      </c>
      <c r="B38" s="20">
        <v>7.28</v>
      </c>
      <c r="C38" s="20">
        <v>12.05</v>
      </c>
      <c r="E38" s="20"/>
      <c r="F38" s="20"/>
    </row>
    <row r="39" spans="1:6">
      <c r="A39" s="20">
        <v>18</v>
      </c>
      <c r="B39" s="20">
        <v>7.39</v>
      </c>
      <c r="C39" s="20">
        <v>12.05</v>
      </c>
      <c r="E39" s="20"/>
      <c r="F39" s="20"/>
    </row>
    <row r="40" spans="1:6">
      <c r="A40" s="20">
        <v>18.5</v>
      </c>
      <c r="B40" s="20">
        <v>7.56</v>
      </c>
      <c r="C40" s="20">
        <v>12.05</v>
      </c>
      <c r="E40" s="20"/>
      <c r="F40" s="20"/>
    </row>
    <row r="41" spans="1:6">
      <c r="A41" s="20">
        <v>19</v>
      </c>
      <c r="B41" s="20">
        <v>7.68</v>
      </c>
      <c r="C41" s="20">
        <v>12.05</v>
      </c>
      <c r="E41" s="20"/>
      <c r="F41" s="20"/>
    </row>
    <row r="42" spans="1:6">
      <c r="A42" s="20">
        <v>19.5</v>
      </c>
      <c r="B42" s="20">
        <v>7.79</v>
      </c>
      <c r="C42" s="20">
        <v>12.05</v>
      </c>
      <c r="E42" s="20"/>
      <c r="F42" s="20"/>
    </row>
    <row r="43" spans="1:6">
      <c r="A43" s="20">
        <v>20</v>
      </c>
      <c r="B43" s="20">
        <v>7.85</v>
      </c>
      <c r="C43" s="20">
        <v>11.94</v>
      </c>
      <c r="E43" s="20"/>
      <c r="F43" s="20"/>
    </row>
    <row r="44" spans="1:6">
      <c r="A44" s="20">
        <v>20.5</v>
      </c>
      <c r="B44" s="20">
        <v>7.97</v>
      </c>
      <c r="C44" s="20">
        <v>12.05</v>
      </c>
      <c r="E44" s="20"/>
      <c r="F44" s="20"/>
    </row>
    <row r="45" spans="1:6">
      <c r="A45" s="20">
        <v>21</v>
      </c>
      <c r="B45" s="20">
        <v>8.08</v>
      </c>
      <c r="C45" s="20">
        <v>12.05</v>
      </c>
      <c r="E45" s="20"/>
      <c r="F45" s="20"/>
    </row>
    <row r="46" spans="1:6">
      <c r="A46" s="20">
        <v>21.5</v>
      </c>
      <c r="B46" s="20">
        <v>8.19</v>
      </c>
      <c r="C46" s="20">
        <v>12.05</v>
      </c>
      <c r="E46" s="20"/>
      <c r="F46" s="20"/>
    </row>
    <row r="47" spans="1:6">
      <c r="A47" s="20">
        <v>22</v>
      </c>
      <c r="B47" s="20">
        <v>8.25</v>
      </c>
      <c r="C47" s="20">
        <v>12.05</v>
      </c>
      <c r="E47" s="20"/>
      <c r="F47" s="20"/>
    </row>
    <row r="48" spans="1:6">
      <c r="A48" s="20">
        <v>22.5</v>
      </c>
      <c r="B48" s="20">
        <v>8.3699999999999992</v>
      </c>
      <c r="C48" s="20">
        <v>12.05</v>
      </c>
      <c r="E48" s="20"/>
      <c r="F48" s="20"/>
    </row>
    <row r="49" spans="1:6">
      <c r="A49" s="20">
        <v>23</v>
      </c>
      <c r="B49" s="20">
        <v>8.42</v>
      </c>
      <c r="C49" s="20">
        <v>12.05</v>
      </c>
      <c r="E49" s="20"/>
      <c r="F49" s="20"/>
    </row>
    <row r="50" spans="1:6">
      <c r="A50" s="20">
        <v>23.5</v>
      </c>
      <c r="B50" s="20">
        <v>8.5399999999999991</v>
      </c>
      <c r="C50" s="20">
        <v>12.05</v>
      </c>
      <c r="E50" s="20"/>
      <c r="F50" s="20"/>
    </row>
    <row r="51" spans="1:6">
      <c r="A51" s="20">
        <v>24</v>
      </c>
      <c r="B51" s="20">
        <v>8.6</v>
      </c>
      <c r="C51" s="20">
        <v>12.05</v>
      </c>
      <c r="E51" s="20"/>
      <c r="F51" s="20"/>
    </row>
    <row r="52" spans="1:6">
      <c r="A52" s="20">
        <v>24.5</v>
      </c>
      <c r="B52" s="20">
        <v>8.65</v>
      </c>
      <c r="C52" s="20">
        <v>12.05</v>
      </c>
      <c r="E52" s="20"/>
      <c r="F52" s="20"/>
    </row>
    <row r="53" spans="1:6">
      <c r="A53" s="20">
        <v>25</v>
      </c>
      <c r="B53" s="20">
        <v>8.77</v>
      </c>
      <c r="C53" s="20">
        <v>12.05</v>
      </c>
      <c r="E53" s="20"/>
      <c r="F53" s="20"/>
    </row>
    <row r="54" spans="1:6">
      <c r="A54" s="20">
        <v>25.5</v>
      </c>
      <c r="B54" s="20">
        <v>8.83</v>
      </c>
      <c r="C54" s="20">
        <v>12.05</v>
      </c>
      <c r="E54" s="20"/>
      <c r="F54" s="20"/>
    </row>
    <row r="55" spans="1:6">
      <c r="A55" s="20">
        <v>26</v>
      </c>
      <c r="B55" s="20">
        <v>8.8800000000000008</v>
      </c>
      <c r="C55" s="20">
        <v>12.05</v>
      </c>
      <c r="E55" s="20"/>
      <c r="F55" s="20"/>
    </row>
    <row r="56" spans="1:6">
      <c r="A56" s="20">
        <v>26.5</v>
      </c>
      <c r="B56" s="20">
        <v>8.94</v>
      </c>
      <c r="C56" s="20">
        <v>12.05</v>
      </c>
      <c r="E56" s="20"/>
      <c r="F56" s="20"/>
    </row>
    <row r="57" spans="1:6">
      <c r="A57" s="20">
        <v>27</v>
      </c>
      <c r="B57" s="20">
        <v>9</v>
      </c>
      <c r="C57" s="20">
        <v>12.05</v>
      </c>
      <c r="E57" s="20"/>
      <c r="F57" s="20"/>
    </row>
    <row r="58" spans="1:6">
      <c r="A58" s="20">
        <v>27.5</v>
      </c>
      <c r="B58" s="20">
        <v>9.06</v>
      </c>
      <c r="C58" s="20">
        <v>12.05</v>
      </c>
      <c r="E58" s="20"/>
      <c r="F58" s="20"/>
    </row>
    <row r="59" spans="1:6">
      <c r="A59" s="20">
        <v>28</v>
      </c>
      <c r="B59" s="20">
        <v>9.11</v>
      </c>
      <c r="C59" s="20">
        <v>12.05</v>
      </c>
      <c r="E59" s="20"/>
      <c r="F59" s="20"/>
    </row>
    <row r="60" spans="1:6">
      <c r="A60" s="20">
        <v>28.5</v>
      </c>
      <c r="B60" s="20">
        <v>9.17</v>
      </c>
      <c r="C60" s="20">
        <v>12.05</v>
      </c>
      <c r="E60" s="20"/>
      <c r="F60" s="20"/>
    </row>
    <row r="61" spans="1:6">
      <c r="A61" s="20">
        <v>29</v>
      </c>
      <c r="B61" s="20">
        <v>9.23</v>
      </c>
      <c r="C61" s="20">
        <v>12.05</v>
      </c>
      <c r="E61" s="20"/>
      <c r="F61" s="20"/>
    </row>
    <row r="62" spans="1:6">
      <c r="A62" s="20">
        <v>29.5</v>
      </c>
      <c r="B62" s="20">
        <v>9.2899999999999991</v>
      </c>
      <c r="C62" s="20">
        <v>12.05</v>
      </c>
      <c r="E62" s="20"/>
      <c r="F62" s="20"/>
    </row>
    <row r="63" spans="1:6">
      <c r="A63" s="20">
        <v>30</v>
      </c>
      <c r="B63" s="20">
        <v>9.2899999999999991</v>
      </c>
      <c r="C63" s="20">
        <v>12.05</v>
      </c>
      <c r="E63" s="20"/>
      <c r="F63" s="20"/>
    </row>
    <row r="64" spans="1:6">
      <c r="A64" s="20">
        <v>30.5</v>
      </c>
      <c r="B64" s="20">
        <v>9.34</v>
      </c>
      <c r="C64" s="20">
        <v>12.05</v>
      </c>
      <c r="E64" s="20"/>
      <c r="F64" s="20"/>
    </row>
    <row r="65" spans="1:6">
      <c r="A65" s="20">
        <v>31</v>
      </c>
      <c r="B65" s="20">
        <v>9.4</v>
      </c>
      <c r="C65" s="20">
        <v>11.94</v>
      </c>
      <c r="E65" s="20"/>
      <c r="F65" s="20"/>
    </row>
    <row r="66" spans="1:6">
      <c r="A66" s="20">
        <v>31.5</v>
      </c>
      <c r="B66" s="20">
        <v>9.4600000000000009</v>
      </c>
      <c r="C66" s="20">
        <v>12.05</v>
      </c>
      <c r="E66" s="20"/>
      <c r="F66" s="20"/>
    </row>
    <row r="67" spans="1:6">
      <c r="A67" s="20">
        <v>32</v>
      </c>
      <c r="B67" s="20">
        <v>9.52</v>
      </c>
      <c r="C67" s="20">
        <v>12.05</v>
      </c>
      <c r="E67" s="20"/>
      <c r="F67" s="20"/>
    </row>
    <row r="68" spans="1:6">
      <c r="A68" s="20">
        <v>32.5</v>
      </c>
      <c r="B68" s="20">
        <v>9.52</v>
      </c>
      <c r="C68" s="20">
        <v>12.05</v>
      </c>
      <c r="E68" s="20"/>
      <c r="F68" s="20"/>
    </row>
    <row r="69" spans="1:6">
      <c r="A69" s="20">
        <v>33</v>
      </c>
      <c r="B69" s="20">
        <v>9.57</v>
      </c>
      <c r="C69" s="20">
        <v>12.05</v>
      </c>
      <c r="E69" s="20"/>
      <c r="F69" s="20"/>
    </row>
    <row r="70" spans="1:6">
      <c r="A70" s="20">
        <v>33.5</v>
      </c>
      <c r="B70" s="20">
        <v>9.57</v>
      </c>
      <c r="C70" s="20">
        <v>12.05</v>
      </c>
      <c r="E70" s="20"/>
      <c r="F70" s="20"/>
    </row>
    <row r="71" spans="1:6">
      <c r="A71" s="20">
        <v>34</v>
      </c>
      <c r="B71" s="20">
        <v>9.6300000000000008</v>
      </c>
      <c r="C71" s="20">
        <v>12.05</v>
      </c>
      <c r="E71" s="20"/>
      <c r="F71" s="20"/>
    </row>
    <row r="72" spans="1:6">
      <c r="A72" s="20">
        <v>34.5</v>
      </c>
      <c r="B72" s="20">
        <v>9.69</v>
      </c>
      <c r="C72" s="20">
        <v>12.05</v>
      </c>
      <c r="E72" s="20"/>
      <c r="F72" s="20"/>
    </row>
    <row r="73" spans="1:6">
      <c r="A73" s="20">
        <v>35</v>
      </c>
      <c r="B73" s="20">
        <v>9.69</v>
      </c>
      <c r="C73" s="20">
        <v>12.05</v>
      </c>
      <c r="E73" s="20"/>
      <c r="F73" s="20"/>
    </row>
    <row r="74" spans="1:6">
      <c r="A74" s="20">
        <v>35.5</v>
      </c>
      <c r="B74" s="20">
        <v>9.74</v>
      </c>
      <c r="C74" s="20">
        <v>12.05</v>
      </c>
      <c r="E74" s="20"/>
      <c r="F74" s="20"/>
    </row>
    <row r="75" spans="1:6">
      <c r="A75" s="20">
        <v>36</v>
      </c>
      <c r="B75" s="20">
        <v>9.74</v>
      </c>
      <c r="C75" s="20">
        <v>12.05</v>
      </c>
      <c r="E75" s="20"/>
      <c r="F75" s="20"/>
    </row>
    <row r="76" spans="1:6">
      <c r="A76" s="20">
        <v>36.5</v>
      </c>
      <c r="B76" s="20">
        <v>9.8000000000000007</v>
      </c>
      <c r="C76" s="20">
        <v>12.05</v>
      </c>
      <c r="E76" s="20"/>
      <c r="F76" s="20"/>
    </row>
    <row r="77" spans="1:6">
      <c r="A77" s="20">
        <v>37</v>
      </c>
      <c r="B77" s="20">
        <v>9.8000000000000007</v>
      </c>
      <c r="C77" s="20">
        <v>12.05</v>
      </c>
      <c r="E77" s="20"/>
      <c r="F77" s="20"/>
    </row>
    <row r="78" spans="1:6">
      <c r="A78" s="20">
        <v>37.5</v>
      </c>
      <c r="B78" s="20">
        <v>9.86</v>
      </c>
      <c r="C78" s="20">
        <v>12.05</v>
      </c>
      <c r="E78" s="20"/>
      <c r="F78" s="20"/>
    </row>
    <row r="79" spans="1:6">
      <c r="A79" s="20">
        <v>38</v>
      </c>
      <c r="B79" s="20">
        <v>9.86</v>
      </c>
      <c r="C79" s="20">
        <v>12.05</v>
      </c>
      <c r="E79" s="20"/>
      <c r="F79" s="20"/>
    </row>
    <row r="80" spans="1:6">
      <c r="A80" s="20">
        <v>38.5</v>
      </c>
      <c r="B80" s="20">
        <v>9.92</v>
      </c>
      <c r="C80" s="20">
        <v>12.05</v>
      </c>
      <c r="E80" s="20"/>
      <c r="F80" s="20"/>
    </row>
    <row r="81" spans="1:6">
      <c r="A81" s="20">
        <v>39</v>
      </c>
      <c r="B81" s="20">
        <v>9.92</v>
      </c>
      <c r="C81" s="20">
        <v>12.05</v>
      </c>
      <c r="E81" s="20"/>
      <c r="F81" s="20"/>
    </row>
    <row r="82" spans="1:6">
      <c r="A82" s="20">
        <v>39.5</v>
      </c>
      <c r="B82" s="20">
        <v>9.92</v>
      </c>
      <c r="C82" s="20">
        <v>12.05</v>
      </c>
      <c r="E82" s="20"/>
      <c r="F82" s="20"/>
    </row>
    <row r="83" spans="1:6">
      <c r="A83" s="20">
        <v>40</v>
      </c>
      <c r="B83" s="20">
        <v>9.92</v>
      </c>
      <c r="C83" s="20">
        <v>12.05</v>
      </c>
      <c r="E83" s="20"/>
      <c r="F83" s="20"/>
    </row>
    <row r="84" spans="1:6">
      <c r="A84" s="20">
        <v>40.5</v>
      </c>
      <c r="B84" s="20">
        <v>9.9700000000000006</v>
      </c>
      <c r="C84" s="20">
        <v>12.05</v>
      </c>
      <c r="E84" s="20"/>
      <c r="F84" s="20"/>
    </row>
    <row r="85" spans="1:6">
      <c r="A85" s="20">
        <v>41</v>
      </c>
      <c r="B85" s="20">
        <v>9.9700000000000006</v>
      </c>
      <c r="C85" s="20">
        <v>12.05</v>
      </c>
      <c r="E85" s="20"/>
      <c r="F85" s="20"/>
    </row>
    <row r="86" spans="1:6">
      <c r="A86" s="20">
        <v>41.5</v>
      </c>
      <c r="B86" s="20">
        <v>10.029999999999999</v>
      </c>
      <c r="C86" s="20">
        <v>12.05</v>
      </c>
      <c r="E86" s="20"/>
      <c r="F86" s="20"/>
    </row>
    <row r="87" spans="1:6">
      <c r="A87" s="20">
        <v>42</v>
      </c>
      <c r="B87" s="20">
        <v>10.029999999999999</v>
      </c>
      <c r="C87" s="20">
        <v>12.05</v>
      </c>
      <c r="E87" s="20"/>
      <c r="F87" s="20"/>
    </row>
    <row r="88" spans="1:6">
      <c r="A88" s="20">
        <v>42.5</v>
      </c>
      <c r="B88" s="20">
        <v>10.029999999999999</v>
      </c>
      <c r="C88" s="20">
        <v>12.05</v>
      </c>
      <c r="E88" s="20"/>
      <c r="F88" s="20"/>
    </row>
    <row r="89" spans="1:6">
      <c r="A89" s="20">
        <v>43</v>
      </c>
      <c r="B89" s="20">
        <v>10.029999999999999</v>
      </c>
      <c r="C89" s="20">
        <v>12.05</v>
      </c>
      <c r="E89" s="20"/>
      <c r="F89" s="20"/>
    </row>
    <row r="90" spans="1:6">
      <c r="A90" s="20">
        <v>43.5</v>
      </c>
      <c r="B90" s="20">
        <v>10.09</v>
      </c>
      <c r="C90" s="20">
        <v>12.05</v>
      </c>
      <c r="E90" s="20"/>
      <c r="F90" s="20"/>
    </row>
    <row r="91" spans="1:6">
      <c r="A91" s="20">
        <v>44</v>
      </c>
      <c r="B91" s="20">
        <v>10.09</v>
      </c>
      <c r="C91" s="20">
        <v>12.05</v>
      </c>
      <c r="E91" s="20"/>
      <c r="F91" s="20"/>
    </row>
    <row r="92" spans="1:6">
      <c r="A92" s="20">
        <v>44.5</v>
      </c>
      <c r="B92" s="20">
        <v>10.09</v>
      </c>
      <c r="C92" s="20">
        <v>12.05</v>
      </c>
      <c r="E92" s="20"/>
      <c r="F92" s="20"/>
    </row>
    <row r="93" spans="1:6">
      <c r="A93" s="20">
        <v>45</v>
      </c>
      <c r="B93" s="20">
        <v>10.15</v>
      </c>
      <c r="C93" s="20">
        <v>12.05</v>
      </c>
      <c r="E93" s="20"/>
      <c r="F93" s="20"/>
    </row>
    <row r="94" spans="1:6">
      <c r="A94" s="20">
        <v>45.5</v>
      </c>
      <c r="B94" s="20">
        <v>10.15</v>
      </c>
      <c r="C94" s="20">
        <v>12.05</v>
      </c>
      <c r="E94" s="20"/>
      <c r="F94" s="20"/>
    </row>
    <row r="95" spans="1:6">
      <c r="A95" s="20">
        <v>46</v>
      </c>
      <c r="B95" s="20">
        <v>10.15</v>
      </c>
      <c r="C95" s="20">
        <v>12.05</v>
      </c>
      <c r="E95" s="20"/>
      <c r="F95" s="20"/>
    </row>
    <row r="96" spans="1:6">
      <c r="A96" s="20">
        <v>46.5</v>
      </c>
      <c r="B96" s="20">
        <v>10.15</v>
      </c>
      <c r="C96" s="20">
        <v>12.05</v>
      </c>
      <c r="E96" s="20"/>
      <c r="F96" s="20"/>
    </row>
    <row r="97" spans="1:6">
      <c r="A97" s="20">
        <v>47</v>
      </c>
      <c r="B97" s="20">
        <v>10.15</v>
      </c>
      <c r="C97" s="20">
        <v>12.05</v>
      </c>
      <c r="E97" s="20"/>
      <c r="F97" s="20"/>
    </row>
    <row r="98" spans="1:6">
      <c r="A98" s="20">
        <v>47.5</v>
      </c>
      <c r="B98" s="20">
        <v>10.199999999999999</v>
      </c>
      <c r="C98" s="20">
        <v>12.05</v>
      </c>
      <c r="E98" s="20"/>
      <c r="F98" s="20"/>
    </row>
    <row r="99" spans="1:6">
      <c r="A99" s="20">
        <v>48</v>
      </c>
      <c r="B99" s="20">
        <v>10.199999999999999</v>
      </c>
      <c r="C99" s="20">
        <v>12.05</v>
      </c>
      <c r="E99" s="20"/>
      <c r="F99" s="20"/>
    </row>
    <row r="100" spans="1:6">
      <c r="A100" s="20">
        <v>48.5</v>
      </c>
      <c r="B100" s="20">
        <v>10.199999999999999</v>
      </c>
      <c r="C100" s="20">
        <v>12.05</v>
      </c>
      <c r="E100" s="20"/>
      <c r="F100" s="20"/>
    </row>
    <row r="101" spans="1:6">
      <c r="A101" s="20">
        <v>49</v>
      </c>
      <c r="B101" s="20">
        <v>10.199999999999999</v>
      </c>
      <c r="C101" s="20">
        <v>12.05</v>
      </c>
      <c r="E101" s="20"/>
      <c r="F101" s="20"/>
    </row>
    <row r="102" spans="1:6">
      <c r="A102" s="20">
        <v>49.5</v>
      </c>
      <c r="B102" s="20">
        <v>10.199999999999999</v>
      </c>
      <c r="C102" s="20">
        <v>12.05</v>
      </c>
      <c r="E102" s="20"/>
      <c r="F102" s="20"/>
    </row>
    <row r="103" spans="1:6">
      <c r="A103" s="20">
        <v>50</v>
      </c>
      <c r="B103" s="20">
        <v>10.199999999999999</v>
      </c>
      <c r="C103" s="20">
        <v>12.05</v>
      </c>
      <c r="E103" s="20"/>
      <c r="F103" s="20"/>
    </row>
    <row r="104" spans="1:6">
      <c r="A104" s="20">
        <v>50.5</v>
      </c>
      <c r="B104" s="20">
        <v>10.26</v>
      </c>
      <c r="C104" s="20">
        <v>12.05</v>
      </c>
      <c r="E104" s="20"/>
      <c r="F104" s="20"/>
    </row>
    <row r="105" spans="1:6">
      <c r="A105" s="20">
        <v>51</v>
      </c>
      <c r="B105" s="20">
        <v>10.26</v>
      </c>
      <c r="C105" s="20">
        <v>12.05</v>
      </c>
      <c r="E105" s="20"/>
      <c r="F105" s="20"/>
    </row>
    <row r="106" spans="1:6">
      <c r="A106" s="20">
        <v>51.5</v>
      </c>
      <c r="B106" s="20">
        <v>10.26</v>
      </c>
      <c r="C106" s="20">
        <v>12.05</v>
      </c>
      <c r="E106" s="20"/>
      <c r="F106" s="20"/>
    </row>
    <row r="107" spans="1:6">
      <c r="A107" s="20">
        <v>52</v>
      </c>
      <c r="B107" s="20">
        <v>10.26</v>
      </c>
      <c r="C107" s="20">
        <v>12.05</v>
      </c>
      <c r="E107" s="20"/>
      <c r="F107" s="20"/>
    </row>
    <row r="108" spans="1:6">
      <c r="A108" s="20">
        <v>52.5</v>
      </c>
      <c r="B108" s="20">
        <v>10.26</v>
      </c>
      <c r="C108" s="20">
        <v>12.05</v>
      </c>
      <c r="E108" s="20"/>
      <c r="F108" s="20"/>
    </row>
    <row r="109" spans="1:6">
      <c r="A109" s="20">
        <v>53</v>
      </c>
      <c r="B109" s="20">
        <v>10.26</v>
      </c>
      <c r="C109" s="20">
        <v>12.05</v>
      </c>
      <c r="E109" s="20"/>
      <c r="F109" s="20"/>
    </row>
    <row r="110" spans="1:6">
      <c r="A110" s="20">
        <v>53.5</v>
      </c>
      <c r="B110" s="20">
        <v>10.32</v>
      </c>
      <c r="C110" s="20">
        <v>12.05</v>
      </c>
      <c r="E110" s="20"/>
      <c r="F110" s="20"/>
    </row>
    <row r="111" spans="1:6">
      <c r="A111" s="20">
        <v>54</v>
      </c>
      <c r="B111" s="20">
        <v>10.32</v>
      </c>
      <c r="C111" s="20">
        <v>12.05</v>
      </c>
      <c r="E111" s="20"/>
      <c r="F111" s="20"/>
    </row>
    <row r="112" spans="1:6">
      <c r="A112" s="20">
        <v>54.5</v>
      </c>
      <c r="B112" s="20">
        <v>10.32</v>
      </c>
      <c r="C112" s="20">
        <v>12.05</v>
      </c>
      <c r="E112" s="20"/>
      <c r="F112" s="20"/>
    </row>
    <row r="113" spans="5:6">
      <c r="E113" s="20"/>
      <c r="F113" s="20"/>
    </row>
    <row r="114" spans="5:6">
      <c r="E114" s="20"/>
      <c r="F114" s="20"/>
    </row>
    <row r="115" spans="5:6">
      <c r="E115" s="20"/>
      <c r="F115" s="20"/>
    </row>
    <row r="116" spans="5:6">
      <c r="E116" s="20"/>
      <c r="F116" s="20"/>
    </row>
    <row r="117" spans="5:6">
      <c r="E117" s="20"/>
      <c r="F117" s="20"/>
    </row>
    <row r="118" spans="5:6">
      <c r="E118" s="20"/>
      <c r="F118" s="20"/>
    </row>
    <row r="119" spans="5:6">
      <c r="E119" s="20"/>
      <c r="F119" s="20"/>
    </row>
    <row r="120" spans="5:6">
      <c r="E120" s="20"/>
      <c r="F120" s="20"/>
    </row>
    <row r="121" spans="5:6">
      <c r="E121" s="20"/>
      <c r="F121" s="20"/>
    </row>
    <row r="122" spans="5:6">
      <c r="E122" s="20"/>
      <c r="F122" s="20"/>
    </row>
    <row r="123" spans="5:6">
      <c r="E123" s="20"/>
      <c r="F123" s="20"/>
    </row>
    <row r="124" spans="5:6">
      <c r="E124" s="20"/>
      <c r="F124" s="20"/>
    </row>
    <row r="125" spans="5:6">
      <c r="E125" s="20"/>
      <c r="F125" s="20"/>
    </row>
    <row r="126" spans="5:6">
      <c r="E126" s="20"/>
      <c r="F126" s="20"/>
    </row>
    <row r="127" spans="5:6">
      <c r="E127" s="20"/>
      <c r="F127" s="20"/>
    </row>
    <row r="128" spans="5:6">
      <c r="E128" s="20"/>
      <c r="F128" s="20"/>
    </row>
    <row r="129" spans="5:6">
      <c r="E129" s="20"/>
      <c r="F129" s="20"/>
    </row>
    <row r="130" spans="5:6">
      <c r="E130" s="20"/>
      <c r="F130" s="20"/>
    </row>
    <row r="131" spans="5:6">
      <c r="E131" s="20"/>
      <c r="F131" s="20"/>
    </row>
    <row r="132" spans="5:6">
      <c r="E132" s="20"/>
      <c r="F132" s="20"/>
    </row>
  </sheetData>
  <pageMargins left="0.7" right="0.7" top="0.75" bottom="0.75" header="0.30000000000000004" footer="0.30000000000000004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AE184"/>
  <sheetViews>
    <sheetView zoomScale="70" zoomScaleNormal="70" workbookViewId="0">
      <selection activeCell="S4" sqref="S4"/>
    </sheetView>
  </sheetViews>
  <sheetFormatPr defaultRowHeight="12.75"/>
  <cols>
    <col min="7" max="7" width="12.85546875" customWidth="1"/>
    <col min="20" max="20" width="27.85546875" customWidth="1"/>
    <col min="21" max="21" width="28.7109375" customWidth="1"/>
  </cols>
  <sheetData>
    <row r="2" spans="1:12" ht="18">
      <c r="A2" s="33" t="s">
        <v>40</v>
      </c>
      <c r="B2" s="32"/>
      <c r="C2" s="32"/>
      <c r="E2" t="s">
        <v>28</v>
      </c>
      <c r="K2" t="s">
        <v>36</v>
      </c>
    </row>
    <row r="3" spans="1:12" ht="15.75">
      <c r="E3" s="8" t="s">
        <v>30</v>
      </c>
      <c r="F3" s="29">
        <v>400</v>
      </c>
      <c r="G3" t="s">
        <v>13</v>
      </c>
      <c r="H3" s="48" t="s">
        <v>31</v>
      </c>
      <c r="I3" s="48"/>
      <c r="J3" s="29">
        <v>10.32</v>
      </c>
      <c r="K3" t="s">
        <v>32</v>
      </c>
      <c r="L3" t="s">
        <v>33</v>
      </c>
    </row>
    <row r="4" spans="1:12" ht="15.75">
      <c r="E4" s="8" t="s">
        <v>34</v>
      </c>
      <c r="F4" s="29">
        <v>2.5</v>
      </c>
      <c r="G4" t="s">
        <v>3</v>
      </c>
      <c r="H4" s="48" t="s">
        <v>35</v>
      </c>
      <c r="I4" s="48"/>
      <c r="J4" s="29">
        <v>12.05</v>
      </c>
      <c r="K4" t="s">
        <v>32</v>
      </c>
      <c r="L4" t="s">
        <v>33</v>
      </c>
    </row>
    <row r="5" spans="1:12" ht="18">
      <c r="B5" s="27" t="s">
        <v>41</v>
      </c>
      <c r="C5" s="34">
        <v>2</v>
      </c>
      <c r="D5" s="5" t="s">
        <v>42</v>
      </c>
      <c r="E5" s="27" t="s">
        <v>29</v>
      </c>
      <c r="F5" s="35">
        <f>F3/J3</f>
        <v>38.759689922480618</v>
      </c>
      <c r="G5" s="5" t="s">
        <v>38</v>
      </c>
      <c r="H5" s="27" t="s">
        <v>37</v>
      </c>
      <c r="I5" s="35">
        <f>F4/J4</f>
        <v>0.20746887966804978</v>
      </c>
      <c r="J5" s="5" t="s">
        <v>39</v>
      </c>
    </row>
    <row r="6" spans="1:12" ht="15">
      <c r="B6" s="27"/>
    </row>
    <row r="7" spans="1:12" ht="21.75">
      <c r="A7" t="s">
        <v>18</v>
      </c>
      <c r="B7" t="s">
        <v>19</v>
      </c>
      <c r="C7" t="s">
        <v>20</v>
      </c>
      <c r="E7" s="27" t="s">
        <v>43</v>
      </c>
      <c r="F7" s="27" t="s">
        <v>44</v>
      </c>
      <c r="G7" s="27"/>
      <c r="H7" s="27" t="s">
        <v>45</v>
      </c>
      <c r="I7" s="31"/>
      <c r="J7" s="27" t="s">
        <v>46</v>
      </c>
    </row>
    <row r="8" spans="1:12">
      <c r="A8">
        <v>0.5</v>
      </c>
      <c r="B8">
        <v>0</v>
      </c>
      <c r="C8">
        <v>0</v>
      </c>
      <c r="E8" s="5">
        <f>A8*$C$5</f>
        <v>1</v>
      </c>
      <c r="F8" s="37">
        <f>B8*$F$5</f>
        <v>0</v>
      </c>
      <c r="H8" s="5">
        <v>200</v>
      </c>
      <c r="J8">
        <f>C8*$I$5</f>
        <v>0</v>
      </c>
    </row>
    <row r="9" spans="1:12">
      <c r="A9">
        <v>1</v>
      </c>
      <c r="B9">
        <v>0</v>
      </c>
      <c r="C9">
        <v>12.61</v>
      </c>
      <c r="E9" s="5">
        <f t="shared" ref="E9:E72" si="0">A9*$C$5</f>
        <v>2</v>
      </c>
      <c r="F9" s="37">
        <f t="shared" ref="F9:F72" si="1">B9*$F$5</f>
        <v>0</v>
      </c>
      <c r="H9" s="5">
        <v>200</v>
      </c>
      <c r="J9">
        <f t="shared" ref="J9:J72" si="2">C9*$I$5</f>
        <v>2.6161825726141075</v>
      </c>
    </row>
    <row r="10" spans="1:12">
      <c r="A10">
        <v>1.5</v>
      </c>
      <c r="B10">
        <v>1.01</v>
      </c>
      <c r="C10">
        <v>12.04</v>
      </c>
      <c r="E10" s="5">
        <f t="shared" si="0"/>
        <v>3</v>
      </c>
      <c r="F10" s="37">
        <f t="shared" si="1"/>
        <v>39.147286821705421</v>
      </c>
      <c r="H10" s="5">
        <v>200</v>
      </c>
      <c r="J10">
        <f t="shared" si="2"/>
        <v>2.4979253112033191</v>
      </c>
    </row>
    <row r="11" spans="1:12">
      <c r="A11">
        <v>2</v>
      </c>
      <c r="B11">
        <v>1.71</v>
      </c>
      <c r="C11">
        <v>12.04</v>
      </c>
      <c r="E11" s="5">
        <f t="shared" si="0"/>
        <v>4</v>
      </c>
      <c r="F11" s="37">
        <f t="shared" si="1"/>
        <v>66.279069767441854</v>
      </c>
      <c r="H11" s="5">
        <v>200</v>
      </c>
      <c r="J11">
        <f t="shared" si="2"/>
        <v>2.4979253112033191</v>
      </c>
    </row>
    <row r="12" spans="1:12">
      <c r="A12">
        <v>2.5</v>
      </c>
      <c r="B12">
        <v>2.2799999999999998</v>
      </c>
      <c r="C12">
        <v>12.04</v>
      </c>
      <c r="E12" s="5">
        <f t="shared" si="0"/>
        <v>5</v>
      </c>
      <c r="F12" s="37">
        <f t="shared" si="1"/>
        <v>88.3720930232558</v>
      </c>
      <c r="H12" s="5">
        <v>200</v>
      </c>
      <c r="J12">
        <f t="shared" si="2"/>
        <v>2.4979253112033191</v>
      </c>
    </row>
    <row r="13" spans="1:12">
      <c r="A13">
        <v>3</v>
      </c>
      <c r="B13">
        <v>2.85</v>
      </c>
      <c r="C13">
        <v>12.04</v>
      </c>
      <c r="E13" s="5">
        <f t="shared" si="0"/>
        <v>6</v>
      </c>
      <c r="F13" s="37">
        <f t="shared" si="1"/>
        <v>110.46511627906976</v>
      </c>
      <c r="H13" s="5">
        <v>200</v>
      </c>
      <c r="J13">
        <f t="shared" si="2"/>
        <v>2.4979253112033191</v>
      </c>
    </row>
    <row r="14" spans="1:12">
      <c r="A14">
        <v>3.5</v>
      </c>
      <c r="B14">
        <v>3.31</v>
      </c>
      <c r="C14">
        <v>12.04</v>
      </c>
      <c r="E14" s="5">
        <f t="shared" si="0"/>
        <v>7</v>
      </c>
      <c r="F14" s="37">
        <f t="shared" si="1"/>
        <v>128.29457364341084</v>
      </c>
      <c r="H14" s="5">
        <v>200</v>
      </c>
      <c r="J14">
        <f t="shared" si="2"/>
        <v>2.4979253112033191</v>
      </c>
    </row>
    <row r="15" spans="1:12">
      <c r="A15">
        <v>4</v>
      </c>
      <c r="B15">
        <v>3.77</v>
      </c>
      <c r="C15">
        <v>12.04</v>
      </c>
      <c r="E15" s="5">
        <f t="shared" si="0"/>
        <v>8</v>
      </c>
      <c r="F15" s="37">
        <f t="shared" si="1"/>
        <v>146.12403100775194</v>
      </c>
      <c r="H15" s="5">
        <v>200</v>
      </c>
      <c r="J15">
        <f t="shared" si="2"/>
        <v>2.4979253112033191</v>
      </c>
    </row>
    <row r="16" spans="1:12">
      <c r="A16">
        <v>4.5</v>
      </c>
      <c r="B16">
        <v>4.24</v>
      </c>
      <c r="C16">
        <v>12.04</v>
      </c>
      <c r="E16" s="5">
        <f t="shared" si="0"/>
        <v>9</v>
      </c>
      <c r="F16" s="37">
        <f t="shared" si="1"/>
        <v>164.34108527131784</v>
      </c>
      <c r="H16" s="5">
        <v>200</v>
      </c>
      <c r="J16">
        <f t="shared" si="2"/>
        <v>2.4979253112033191</v>
      </c>
    </row>
    <row r="17" spans="1:10">
      <c r="A17">
        <v>5</v>
      </c>
      <c r="B17">
        <v>4.58</v>
      </c>
      <c r="C17">
        <v>12.04</v>
      </c>
      <c r="E17" s="5">
        <f t="shared" si="0"/>
        <v>10</v>
      </c>
      <c r="F17" s="37">
        <f t="shared" si="1"/>
        <v>177.51937984496124</v>
      </c>
      <c r="H17" s="5">
        <v>200</v>
      </c>
      <c r="J17">
        <f t="shared" si="2"/>
        <v>2.4979253112033191</v>
      </c>
    </row>
    <row r="18" spans="1:10">
      <c r="A18">
        <v>5.5</v>
      </c>
      <c r="B18">
        <v>5.04</v>
      </c>
      <c r="C18">
        <v>12.04</v>
      </c>
      <c r="E18" s="5">
        <f t="shared" si="0"/>
        <v>11</v>
      </c>
      <c r="F18" s="37">
        <f t="shared" si="1"/>
        <v>195.3488372093023</v>
      </c>
      <c r="H18" s="5">
        <v>200</v>
      </c>
      <c r="J18">
        <f t="shared" si="2"/>
        <v>2.4979253112033191</v>
      </c>
    </row>
    <row r="19" spans="1:10">
      <c r="A19">
        <v>6</v>
      </c>
      <c r="B19">
        <v>5.38</v>
      </c>
      <c r="C19">
        <v>12.04</v>
      </c>
      <c r="E19" s="5">
        <f t="shared" si="0"/>
        <v>12</v>
      </c>
      <c r="F19" s="37">
        <f t="shared" si="1"/>
        <v>208.52713178294573</v>
      </c>
      <c r="H19" s="5">
        <v>200</v>
      </c>
      <c r="J19">
        <f t="shared" si="2"/>
        <v>2.4979253112033191</v>
      </c>
    </row>
    <row r="20" spans="1:10">
      <c r="A20">
        <v>6.5</v>
      </c>
      <c r="B20">
        <v>5.62</v>
      </c>
      <c r="C20">
        <v>12.04</v>
      </c>
      <c r="E20" s="5">
        <f t="shared" si="0"/>
        <v>13</v>
      </c>
      <c r="F20" s="37">
        <f t="shared" si="1"/>
        <v>217.82945736434107</v>
      </c>
      <c r="H20" s="5">
        <v>200</v>
      </c>
      <c r="J20">
        <f t="shared" si="2"/>
        <v>2.4979253112033191</v>
      </c>
    </row>
    <row r="21" spans="1:10">
      <c r="A21">
        <v>7</v>
      </c>
      <c r="B21">
        <v>5.96</v>
      </c>
      <c r="C21">
        <v>12.04</v>
      </c>
      <c r="E21" s="5">
        <f t="shared" si="0"/>
        <v>14</v>
      </c>
      <c r="F21" s="37">
        <f t="shared" si="1"/>
        <v>231.00775193798449</v>
      </c>
      <c r="H21" s="5">
        <v>200</v>
      </c>
      <c r="J21">
        <f t="shared" si="2"/>
        <v>2.4979253112033191</v>
      </c>
    </row>
    <row r="22" spans="1:10">
      <c r="A22">
        <v>7.5</v>
      </c>
      <c r="B22">
        <v>6.3</v>
      </c>
      <c r="C22">
        <v>12.04</v>
      </c>
      <c r="E22" s="5">
        <f t="shared" si="0"/>
        <v>15</v>
      </c>
      <c r="F22" s="37">
        <f t="shared" si="1"/>
        <v>244.18604651162789</v>
      </c>
      <c r="H22" s="5">
        <v>200</v>
      </c>
      <c r="J22">
        <f t="shared" si="2"/>
        <v>2.4979253112033191</v>
      </c>
    </row>
    <row r="23" spans="1:10">
      <c r="A23">
        <v>8</v>
      </c>
      <c r="B23">
        <v>6.54</v>
      </c>
      <c r="C23">
        <v>12.04</v>
      </c>
      <c r="E23" s="5">
        <f t="shared" si="0"/>
        <v>16</v>
      </c>
      <c r="F23" s="37">
        <f t="shared" si="1"/>
        <v>253.48837209302323</v>
      </c>
      <c r="H23" s="5">
        <v>200</v>
      </c>
      <c r="J23">
        <f t="shared" si="2"/>
        <v>2.4979253112033191</v>
      </c>
    </row>
    <row r="24" spans="1:10">
      <c r="A24">
        <v>8.5</v>
      </c>
      <c r="B24">
        <v>6.3</v>
      </c>
      <c r="C24">
        <v>0</v>
      </c>
      <c r="E24" s="5">
        <f t="shared" si="0"/>
        <v>17</v>
      </c>
      <c r="F24" s="37">
        <f t="shared" si="1"/>
        <v>244.18604651162789</v>
      </c>
      <c r="H24" s="5">
        <v>200</v>
      </c>
      <c r="J24">
        <f t="shared" si="2"/>
        <v>0</v>
      </c>
    </row>
    <row r="25" spans="1:10">
      <c r="A25">
        <v>9</v>
      </c>
      <c r="B25">
        <v>5.84</v>
      </c>
      <c r="C25">
        <v>0</v>
      </c>
      <c r="E25" s="5">
        <f t="shared" si="0"/>
        <v>18</v>
      </c>
      <c r="F25" s="37">
        <f t="shared" si="1"/>
        <v>226.3565891472868</v>
      </c>
      <c r="H25" s="5">
        <v>200</v>
      </c>
      <c r="J25">
        <f t="shared" si="2"/>
        <v>0</v>
      </c>
    </row>
    <row r="26" spans="1:10">
      <c r="A26">
        <v>9.5</v>
      </c>
      <c r="B26">
        <v>5.5</v>
      </c>
      <c r="C26">
        <v>0</v>
      </c>
      <c r="E26" s="5">
        <f t="shared" si="0"/>
        <v>19</v>
      </c>
      <c r="F26" s="37">
        <f t="shared" si="1"/>
        <v>213.1782945736434</v>
      </c>
      <c r="H26" s="5">
        <v>200</v>
      </c>
      <c r="J26">
        <f t="shared" si="2"/>
        <v>0</v>
      </c>
    </row>
    <row r="27" spans="1:10">
      <c r="A27">
        <v>10</v>
      </c>
      <c r="B27">
        <v>5.16</v>
      </c>
      <c r="C27">
        <v>0</v>
      </c>
      <c r="E27" s="5">
        <f t="shared" si="0"/>
        <v>20</v>
      </c>
      <c r="F27" s="37">
        <f t="shared" si="1"/>
        <v>200</v>
      </c>
      <c r="H27" s="5">
        <v>200</v>
      </c>
      <c r="J27">
        <f t="shared" si="2"/>
        <v>0</v>
      </c>
    </row>
    <row r="28" spans="1:10">
      <c r="A28">
        <v>10.5</v>
      </c>
      <c r="B28">
        <v>4.8099999999999996</v>
      </c>
      <c r="C28">
        <v>0</v>
      </c>
      <c r="E28" s="5">
        <f t="shared" si="0"/>
        <v>21</v>
      </c>
      <c r="F28" s="37">
        <f t="shared" si="1"/>
        <v>186.43410852713177</v>
      </c>
      <c r="H28" s="5">
        <v>200</v>
      </c>
      <c r="J28">
        <f t="shared" si="2"/>
        <v>0</v>
      </c>
    </row>
    <row r="29" spans="1:10">
      <c r="A29">
        <v>11</v>
      </c>
      <c r="B29">
        <v>4.46</v>
      </c>
      <c r="C29">
        <v>0</v>
      </c>
      <c r="E29" s="5">
        <f t="shared" si="0"/>
        <v>22</v>
      </c>
      <c r="F29" s="37">
        <f t="shared" si="1"/>
        <v>172.86821705426357</v>
      </c>
      <c r="H29" s="5">
        <v>200</v>
      </c>
      <c r="J29">
        <f t="shared" si="2"/>
        <v>0</v>
      </c>
    </row>
    <row r="30" spans="1:10">
      <c r="A30">
        <v>11.5</v>
      </c>
      <c r="B30">
        <v>4.12</v>
      </c>
      <c r="C30">
        <v>0</v>
      </c>
      <c r="E30" s="5">
        <f t="shared" si="0"/>
        <v>23</v>
      </c>
      <c r="F30" s="37">
        <f t="shared" si="1"/>
        <v>159.68992248062014</v>
      </c>
      <c r="H30" s="5">
        <v>200</v>
      </c>
      <c r="J30">
        <f t="shared" si="2"/>
        <v>0</v>
      </c>
    </row>
    <row r="31" spans="1:10">
      <c r="A31">
        <v>12</v>
      </c>
      <c r="B31">
        <v>4.12</v>
      </c>
      <c r="C31">
        <v>12.04</v>
      </c>
      <c r="E31" s="5">
        <f t="shared" si="0"/>
        <v>24</v>
      </c>
      <c r="F31" s="37">
        <f t="shared" si="1"/>
        <v>159.68992248062014</v>
      </c>
      <c r="H31" s="5">
        <v>200</v>
      </c>
      <c r="J31">
        <f t="shared" si="2"/>
        <v>2.4979253112033191</v>
      </c>
    </row>
    <row r="32" spans="1:10">
      <c r="A32">
        <v>12.5</v>
      </c>
      <c r="B32">
        <v>4.58</v>
      </c>
      <c r="C32">
        <v>12.04</v>
      </c>
      <c r="E32" s="5">
        <f t="shared" si="0"/>
        <v>25</v>
      </c>
      <c r="F32" s="37">
        <f t="shared" si="1"/>
        <v>177.51937984496124</v>
      </c>
      <c r="H32" s="5">
        <v>200</v>
      </c>
      <c r="J32">
        <f t="shared" si="2"/>
        <v>2.4979253112033191</v>
      </c>
    </row>
    <row r="33" spans="1:21">
      <c r="A33">
        <v>13</v>
      </c>
      <c r="B33">
        <v>4.92</v>
      </c>
      <c r="C33">
        <v>12.04</v>
      </c>
      <c r="E33" s="5">
        <f t="shared" si="0"/>
        <v>26</v>
      </c>
      <c r="F33" s="37">
        <f t="shared" si="1"/>
        <v>190.69767441860463</v>
      </c>
      <c r="H33" s="5">
        <v>200</v>
      </c>
      <c r="J33">
        <f t="shared" si="2"/>
        <v>2.4979253112033191</v>
      </c>
    </row>
    <row r="34" spans="1:21">
      <c r="A34">
        <v>13.5</v>
      </c>
      <c r="B34">
        <v>5.38</v>
      </c>
      <c r="C34">
        <v>12.04</v>
      </c>
      <c r="E34" s="5">
        <f t="shared" si="0"/>
        <v>27</v>
      </c>
      <c r="F34" s="37">
        <f t="shared" si="1"/>
        <v>208.52713178294573</v>
      </c>
      <c r="H34" s="5">
        <v>200</v>
      </c>
      <c r="J34">
        <f t="shared" si="2"/>
        <v>2.4979253112033191</v>
      </c>
    </row>
    <row r="35" spans="1:21">
      <c r="A35">
        <v>14</v>
      </c>
      <c r="B35">
        <v>5.73</v>
      </c>
      <c r="C35">
        <v>12.04</v>
      </c>
      <c r="E35" s="5">
        <f t="shared" si="0"/>
        <v>28</v>
      </c>
      <c r="F35" s="37">
        <f t="shared" si="1"/>
        <v>222.09302325581396</v>
      </c>
      <c r="H35" s="5">
        <v>200</v>
      </c>
      <c r="J35">
        <f t="shared" si="2"/>
        <v>2.4979253112033191</v>
      </c>
    </row>
    <row r="36" spans="1:21">
      <c r="A36">
        <v>14.5</v>
      </c>
      <c r="B36">
        <v>6.08</v>
      </c>
      <c r="C36">
        <v>12.04</v>
      </c>
      <c r="E36" s="5">
        <f t="shared" si="0"/>
        <v>29</v>
      </c>
      <c r="F36" s="37">
        <f t="shared" si="1"/>
        <v>235.65891472868216</v>
      </c>
      <c r="H36" s="5">
        <v>200</v>
      </c>
      <c r="J36">
        <f t="shared" si="2"/>
        <v>2.4979253112033191</v>
      </c>
    </row>
    <row r="37" spans="1:21">
      <c r="A37">
        <v>15</v>
      </c>
      <c r="B37">
        <v>6.3</v>
      </c>
      <c r="C37">
        <v>12.04</v>
      </c>
      <c r="E37" s="5">
        <f t="shared" si="0"/>
        <v>30</v>
      </c>
      <c r="F37" s="37">
        <f t="shared" si="1"/>
        <v>244.18604651162789</v>
      </c>
      <c r="H37" s="5">
        <v>200</v>
      </c>
      <c r="J37">
        <f t="shared" si="2"/>
        <v>2.4979253112033191</v>
      </c>
    </row>
    <row r="38" spans="1:21">
      <c r="A38">
        <v>15.5</v>
      </c>
      <c r="B38">
        <v>6.54</v>
      </c>
      <c r="C38">
        <v>12.04</v>
      </c>
      <c r="E38" s="5">
        <f t="shared" si="0"/>
        <v>31</v>
      </c>
      <c r="F38" s="37">
        <f t="shared" si="1"/>
        <v>253.48837209302323</v>
      </c>
      <c r="H38" s="5">
        <v>200</v>
      </c>
      <c r="J38">
        <f t="shared" si="2"/>
        <v>2.4979253112033191</v>
      </c>
    </row>
    <row r="39" spans="1:21">
      <c r="A39">
        <v>16</v>
      </c>
      <c r="B39">
        <v>6.19</v>
      </c>
      <c r="C39">
        <v>0</v>
      </c>
      <c r="E39" s="5">
        <f t="shared" si="0"/>
        <v>32</v>
      </c>
      <c r="F39" s="37">
        <f t="shared" si="1"/>
        <v>239.92248062015503</v>
      </c>
      <c r="H39" s="5">
        <v>200</v>
      </c>
      <c r="J39">
        <f t="shared" si="2"/>
        <v>0</v>
      </c>
    </row>
    <row r="40" spans="1:21">
      <c r="A40">
        <v>16.5</v>
      </c>
      <c r="B40">
        <v>5.84</v>
      </c>
      <c r="C40">
        <v>0</v>
      </c>
      <c r="E40" s="5">
        <f t="shared" si="0"/>
        <v>33</v>
      </c>
      <c r="F40" s="37">
        <f t="shared" si="1"/>
        <v>226.3565891472868</v>
      </c>
      <c r="H40" s="5">
        <v>200</v>
      </c>
      <c r="J40">
        <f t="shared" si="2"/>
        <v>0</v>
      </c>
    </row>
    <row r="41" spans="1:21">
      <c r="A41">
        <v>17</v>
      </c>
      <c r="B41">
        <v>5.38</v>
      </c>
      <c r="C41">
        <v>0</v>
      </c>
      <c r="E41" s="5">
        <f t="shared" si="0"/>
        <v>34</v>
      </c>
      <c r="F41" s="37">
        <f t="shared" si="1"/>
        <v>208.52713178294573</v>
      </c>
      <c r="H41" s="5">
        <v>200</v>
      </c>
      <c r="J41">
        <f t="shared" si="2"/>
        <v>0</v>
      </c>
    </row>
    <row r="42" spans="1:21" ht="15">
      <c r="A42">
        <v>17.5</v>
      </c>
      <c r="B42">
        <v>5.04</v>
      </c>
      <c r="C42">
        <v>0</v>
      </c>
      <c r="E42" s="5">
        <f t="shared" si="0"/>
        <v>35</v>
      </c>
      <c r="F42" s="37">
        <f t="shared" si="1"/>
        <v>195.3488372093023</v>
      </c>
      <c r="H42" s="5">
        <v>200</v>
      </c>
      <c r="J42">
        <f t="shared" si="2"/>
        <v>0</v>
      </c>
      <c r="S42" s="39" t="s">
        <v>52</v>
      </c>
    </row>
    <row r="43" spans="1:21">
      <c r="A43">
        <v>18</v>
      </c>
      <c r="B43">
        <v>4.7</v>
      </c>
      <c r="C43">
        <v>0</v>
      </c>
      <c r="E43" s="5">
        <f t="shared" si="0"/>
        <v>36</v>
      </c>
      <c r="F43" s="37">
        <f t="shared" si="1"/>
        <v>182.1705426356589</v>
      </c>
      <c r="H43" s="5">
        <v>200</v>
      </c>
      <c r="J43">
        <f t="shared" si="2"/>
        <v>0</v>
      </c>
    </row>
    <row r="44" spans="1:21" ht="18">
      <c r="A44">
        <v>18.5</v>
      </c>
      <c r="B44">
        <v>4.3499999999999996</v>
      </c>
      <c r="C44">
        <v>0</v>
      </c>
      <c r="E44" s="5">
        <f t="shared" si="0"/>
        <v>37</v>
      </c>
      <c r="F44" s="37">
        <f t="shared" si="1"/>
        <v>168.60465116279067</v>
      </c>
      <c r="H44" s="5">
        <v>200</v>
      </c>
      <c r="J44">
        <f t="shared" si="2"/>
        <v>0</v>
      </c>
      <c r="S44" s="36" t="s">
        <v>50</v>
      </c>
      <c r="T44" s="40" t="s">
        <v>48</v>
      </c>
      <c r="U44" s="40" t="s">
        <v>47</v>
      </c>
    </row>
    <row r="45" spans="1:21" ht="21">
      <c r="A45">
        <v>19</v>
      </c>
      <c r="B45">
        <v>4.12</v>
      </c>
      <c r="C45">
        <v>0</v>
      </c>
      <c r="E45" s="5">
        <f t="shared" si="0"/>
        <v>38</v>
      </c>
      <c r="F45" s="37">
        <f t="shared" si="1"/>
        <v>159.68992248062014</v>
      </c>
      <c r="H45" s="5">
        <v>200</v>
      </c>
      <c r="J45">
        <f t="shared" si="2"/>
        <v>0</v>
      </c>
      <c r="S45" s="36" t="s">
        <v>51</v>
      </c>
      <c r="T45" s="40" t="s">
        <v>53</v>
      </c>
      <c r="U45" s="40" t="s">
        <v>54</v>
      </c>
    </row>
    <row r="46" spans="1:21" ht="18.75">
      <c r="A46">
        <v>19.5</v>
      </c>
      <c r="B46">
        <v>4.24</v>
      </c>
      <c r="C46">
        <v>12.04</v>
      </c>
      <c r="E46" s="5">
        <f t="shared" si="0"/>
        <v>39</v>
      </c>
      <c r="F46" s="37">
        <f t="shared" si="1"/>
        <v>164.34108527131784</v>
      </c>
      <c r="H46" s="5">
        <v>200</v>
      </c>
      <c r="J46">
        <f t="shared" si="2"/>
        <v>2.4979253112033191</v>
      </c>
      <c r="S46" s="36" t="s">
        <v>51</v>
      </c>
      <c r="T46" s="36" t="s">
        <v>55</v>
      </c>
      <c r="U46" s="36" t="s">
        <v>49</v>
      </c>
    </row>
    <row r="47" spans="1:21" ht="18">
      <c r="A47">
        <v>20</v>
      </c>
      <c r="B47">
        <v>4.7</v>
      </c>
      <c r="C47">
        <v>12.04</v>
      </c>
      <c r="E47" s="5">
        <f t="shared" si="0"/>
        <v>40</v>
      </c>
      <c r="F47" s="37">
        <f t="shared" si="1"/>
        <v>182.1705426356589</v>
      </c>
      <c r="H47" s="5">
        <v>200</v>
      </c>
      <c r="J47">
        <f t="shared" si="2"/>
        <v>2.4979253112033191</v>
      </c>
      <c r="S47" s="36">
        <v>1</v>
      </c>
      <c r="T47" s="40">
        <v>93</v>
      </c>
      <c r="U47" s="40">
        <v>15</v>
      </c>
    </row>
    <row r="48" spans="1:21" ht="18">
      <c r="A48">
        <v>20.5</v>
      </c>
      <c r="B48">
        <v>5.04</v>
      </c>
      <c r="C48">
        <v>12.04</v>
      </c>
      <c r="E48" s="5">
        <f t="shared" si="0"/>
        <v>41</v>
      </c>
      <c r="F48" s="37">
        <f t="shared" si="1"/>
        <v>195.3488372093023</v>
      </c>
      <c r="H48" s="5">
        <v>200</v>
      </c>
      <c r="J48">
        <f t="shared" si="2"/>
        <v>2.4979253112033191</v>
      </c>
      <c r="S48" s="36">
        <v>2</v>
      </c>
      <c r="T48" s="40">
        <v>76</v>
      </c>
      <c r="U48" s="40">
        <v>11</v>
      </c>
    </row>
    <row r="49" spans="1:31" ht="18">
      <c r="A49">
        <v>21</v>
      </c>
      <c r="B49">
        <v>5.5</v>
      </c>
      <c r="C49">
        <v>12.04</v>
      </c>
      <c r="E49" s="5">
        <f t="shared" si="0"/>
        <v>42</v>
      </c>
      <c r="F49" s="37">
        <f t="shared" si="1"/>
        <v>213.1782945736434</v>
      </c>
      <c r="H49" s="5">
        <v>200</v>
      </c>
      <c r="J49">
        <f t="shared" si="2"/>
        <v>2.4979253112033191</v>
      </c>
      <c r="S49" s="36">
        <v>3</v>
      </c>
      <c r="T49" s="40">
        <v>44</v>
      </c>
      <c r="U49" s="40">
        <v>8</v>
      </c>
    </row>
    <row r="50" spans="1:31" ht="18">
      <c r="A50">
        <v>21.5</v>
      </c>
      <c r="B50">
        <v>5.73</v>
      </c>
      <c r="C50">
        <v>12.04</v>
      </c>
      <c r="E50" s="5">
        <f t="shared" si="0"/>
        <v>43</v>
      </c>
      <c r="F50" s="37">
        <f t="shared" si="1"/>
        <v>222.09302325581396</v>
      </c>
      <c r="H50" s="5">
        <v>200</v>
      </c>
      <c r="J50">
        <f t="shared" si="2"/>
        <v>2.4979253112033191</v>
      </c>
      <c r="S50" s="36">
        <v>4</v>
      </c>
      <c r="T50" s="40">
        <v>32</v>
      </c>
      <c r="U50" s="40">
        <v>5</v>
      </c>
    </row>
    <row r="51" spans="1:31">
      <c r="A51">
        <v>22</v>
      </c>
      <c r="B51">
        <v>6.08</v>
      </c>
      <c r="C51">
        <v>12.04</v>
      </c>
      <c r="E51" s="5">
        <f t="shared" si="0"/>
        <v>44</v>
      </c>
      <c r="F51" s="37">
        <f t="shared" si="1"/>
        <v>235.65891472868216</v>
      </c>
      <c r="H51" s="5">
        <v>200</v>
      </c>
      <c r="J51">
        <f t="shared" si="2"/>
        <v>2.4979253112033191</v>
      </c>
      <c r="S51" s="8"/>
    </row>
    <row r="52" spans="1:31">
      <c r="A52">
        <v>22.5</v>
      </c>
      <c r="B52">
        <v>6.42</v>
      </c>
      <c r="C52">
        <v>12.04</v>
      </c>
      <c r="E52" s="5">
        <f t="shared" si="0"/>
        <v>45</v>
      </c>
      <c r="F52" s="37">
        <f t="shared" si="1"/>
        <v>248.83720930232556</v>
      </c>
      <c r="H52" s="5">
        <v>200</v>
      </c>
      <c r="J52">
        <f t="shared" si="2"/>
        <v>2.4979253112033191</v>
      </c>
      <c r="S52" s="8"/>
    </row>
    <row r="53" spans="1:31">
      <c r="A53">
        <v>23</v>
      </c>
      <c r="B53">
        <v>6.65</v>
      </c>
      <c r="C53">
        <v>12.04</v>
      </c>
      <c r="E53" s="5">
        <f t="shared" si="0"/>
        <v>46</v>
      </c>
      <c r="F53" s="37">
        <f t="shared" si="1"/>
        <v>257.75193798449612</v>
      </c>
      <c r="H53" s="5">
        <v>200</v>
      </c>
      <c r="J53">
        <f t="shared" si="2"/>
        <v>2.4979253112033191</v>
      </c>
      <c r="S53" s="8"/>
    </row>
    <row r="54" spans="1:31">
      <c r="A54">
        <v>23.5</v>
      </c>
      <c r="B54">
        <v>6.08</v>
      </c>
      <c r="C54">
        <v>0</v>
      </c>
      <c r="E54" s="5">
        <f t="shared" si="0"/>
        <v>47</v>
      </c>
      <c r="F54" s="37">
        <f t="shared" si="1"/>
        <v>235.65891472868216</v>
      </c>
      <c r="H54" s="5">
        <v>200</v>
      </c>
      <c r="J54">
        <f t="shared" si="2"/>
        <v>0</v>
      </c>
      <c r="S54" s="8"/>
    </row>
    <row r="55" spans="1:31">
      <c r="A55">
        <v>24</v>
      </c>
      <c r="B55">
        <v>5.73</v>
      </c>
      <c r="C55">
        <v>0</v>
      </c>
      <c r="E55" s="5">
        <f t="shared" si="0"/>
        <v>48</v>
      </c>
      <c r="F55" s="37">
        <f t="shared" si="1"/>
        <v>222.09302325581396</v>
      </c>
      <c r="H55" s="5">
        <v>200</v>
      </c>
      <c r="J55">
        <f t="shared" si="2"/>
        <v>0</v>
      </c>
    </row>
    <row r="56" spans="1:31" ht="18.75">
      <c r="A56">
        <v>24.5</v>
      </c>
      <c r="B56">
        <v>5.27</v>
      </c>
      <c r="C56">
        <v>0</v>
      </c>
      <c r="E56" s="5">
        <f t="shared" si="0"/>
        <v>49</v>
      </c>
      <c r="F56" s="37">
        <f t="shared" si="1"/>
        <v>204.26356589147284</v>
      </c>
      <c r="H56" s="5">
        <v>200</v>
      </c>
      <c r="J56">
        <f t="shared" si="2"/>
        <v>0</v>
      </c>
      <c r="X56" s="38" t="s">
        <v>59</v>
      </c>
    </row>
    <row r="57" spans="1:31">
      <c r="A57">
        <v>25</v>
      </c>
      <c r="B57">
        <v>4.92</v>
      </c>
      <c r="C57">
        <v>0</v>
      </c>
      <c r="E57" s="5">
        <f t="shared" si="0"/>
        <v>50</v>
      </c>
      <c r="F57" s="37">
        <f t="shared" si="1"/>
        <v>190.69767441860463</v>
      </c>
      <c r="H57" s="5">
        <v>200</v>
      </c>
      <c r="J57">
        <f t="shared" si="2"/>
        <v>0</v>
      </c>
    </row>
    <row r="58" spans="1:31">
      <c r="A58">
        <v>25.5</v>
      </c>
      <c r="B58">
        <v>4.58</v>
      </c>
      <c r="C58">
        <v>0</v>
      </c>
      <c r="E58" s="5">
        <f t="shared" si="0"/>
        <v>51</v>
      </c>
      <c r="F58" s="37">
        <f t="shared" si="1"/>
        <v>177.51937984496124</v>
      </c>
      <c r="H58" s="5">
        <v>200</v>
      </c>
      <c r="J58">
        <f t="shared" si="2"/>
        <v>0</v>
      </c>
    </row>
    <row r="59" spans="1:31" ht="14.25">
      <c r="A59">
        <v>26</v>
      </c>
      <c r="B59">
        <v>4.3499999999999996</v>
      </c>
      <c r="C59">
        <v>0</v>
      </c>
      <c r="E59" s="5">
        <f t="shared" si="0"/>
        <v>52</v>
      </c>
      <c r="F59" s="37">
        <f t="shared" si="1"/>
        <v>168.60465116279067</v>
      </c>
      <c r="H59" s="5">
        <v>200</v>
      </c>
      <c r="J59">
        <f t="shared" si="2"/>
        <v>0</v>
      </c>
      <c r="Y59" s="8" t="s">
        <v>30</v>
      </c>
      <c r="Z59" s="29">
        <v>400</v>
      </c>
      <c r="AA59" t="s">
        <v>13</v>
      </c>
    </row>
    <row r="60" spans="1:31">
      <c r="A60">
        <v>26.5</v>
      </c>
      <c r="B60">
        <v>4</v>
      </c>
      <c r="C60">
        <v>0</v>
      </c>
      <c r="E60" s="5">
        <f t="shared" si="0"/>
        <v>53</v>
      </c>
      <c r="F60" s="37">
        <f t="shared" si="1"/>
        <v>155.03875968992247</v>
      </c>
      <c r="H60" s="5">
        <v>200</v>
      </c>
      <c r="J60">
        <f t="shared" si="2"/>
        <v>0</v>
      </c>
    </row>
    <row r="61" spans="1:31" ht="14.25">
      <c r="A61">
        <v>27</v>
      </c>
      <c r="B61">
        <v>4.3499999999999996</v>
      </c>
      <c r="C61">
        <v>12.04</v>
      </c>
      <c r="E61" s="5">
        <f t="shared" si="0"/>
        <v>54</v>
      </c>
      <c r="F61" s="37">
        <f t="shared" si="1"/>
        <v>168.60465116279067</v>
      </c>
      <c r="H61" s="5">
        <v>200</v>
      </c>
      <c r="J61">
        <f t="shared" si="2"/>
        <v>2.4979253112033191</v>
      </c>
      <c r="Y61" s="8" t="s">
        <v>56</v>
      </c>
      <c r="Z61" s="28" t="s">
        <v>57</v>
      </c>
      <c r="AA61" t="s">
        <v>13</v>
      </c>
      <c r="AC61" s="8" t="s">
        <v>60</v>
      </c>
      <c r="AD61" s="28" t="s">
        <v>57</v>
      </c>
      <c r="AE61" t="s">
        <v>13</v>
      </c>
    </row>
    <row r="62" spans="1:31" ht="18">
      <c r="A62">
        <v>27.5</v>
      </c>
      <c r="B62">
        <v>4.8099999999999996</v>
      </c>
      <c r="C62">
        <v>12.04</v>
      </c>
      <c r="E62" s="5">
        <f t="shared" si="0"/>
        <v>55</v>
      </c>
      <c r="F62" s="37">
        <f t="shared" si="1"/>
        <v>186.43410852713177</v>
      </c>
      <c r="H62" s="5">
        <v>200</v>
      </c>
      <c r="J62">
        <f t="shared" si="2"/>
        <v>2.4979253112033191</v>
      </c>
      <c r="Y62" s="41" t="s">
        <v>58</v>
      </c>
      <c r="Z62" s="28" t="s">
        <v>57</v>
      </c>
      <c r="AA62" t="s">
        <v>49</v>
      </c>
      <c r="AC62" s="41" t="s">
        <v>61</v>
      </c>
      <c r="AD62" s="28" t="s">
        <v>57</v>
      </c>
      <c r="AE62" t="s">
        <v>49</v>
      </c>
    </row>
    <row r="63" spans="1:31">
      <c r="A63">
        <v>28</v>
      </c>
      <c r="B63">
        <v>5.16</v>
      </c>
      <c r="C63">
        <v>12.04</v>
      </c>
      <c r="E63" s="5">
        <f t="shared" si="0"/>
        <v>56</v>
      </c>
      <c r="F63" s="37">
        <f t="shared" si="1"/>
        <v>200</v>
      </c>
      <c r="H63" s="5">
        <v>200</v>
      </c>
      <c r="J63">
        <f t="shared" si="2"/>
        <v>2.4979253112033191</v>
      </c>
    </row>
    <row r="64" spans="1:31">
      <c r="A64">
        <v>28.5</v>
      </c>
      <c r="B64">
        <v>5.5</v>
      </c>
      <c r="C64">
        <v>12.04</v>
      </c>
      <c r="E64" s="5">
        <f t="shared" si="0"/>
        <v>57</v>
      </c>
      <c r="F64" s="37">
        <f t="shared" si="1"/>
        <v>213.1782945736434</v>
      </c>
      <c r="H64" s="5">
        <v>200</v>
      </c>
      <c r="J64">
        <f t="shared" si="2"/>
        <v>2.4979253112033191</v>
      </c>
    </row>
    <row r="65" spans="1:10">
      <c r="A65">
        <v>29</v>
      </c>
      <c r="B65">
        <v>5.84</v>
      </c>
      <c r="C65">
        <v>12.04</v>
      </c>
      <c r="E65" s="5">
        <f t="shared" si="0"/>
        <v>58</v>
      </c>
      <c r="F65" s="37">
        <f t="shared" si="1"/>
        <v>226.3565891472868</v>
      </c>
      <c r="H65" s="5">
        <v>200</v>
      </c>
      <c r="J65">
        <f t="shared" si="2"/>
        <v>2.4979253112033191</v>
      </c>
    </row>
    <row r="66" spans="1:10">
      <c r="A66">
        <v>29.5</v>
      </c>
      <c r="B66">
        <v>6.19</v>
      </c>
      <c r="C66">
        <v>12.04</v>
      </c>
      <c r="E66" s="5">
        <f t="shared" si="0"/>
        <v>59</v>
      </c>
      <c r="F66" s="37">
        <f t="shared" si="1"/>
        <v>239.92248062015503</v>
      </c>
      <c r="H66" s="5">
        <v>200</v>
      </c>
      <c r="J66">
        <f t="shared" si="2"/>
        <v>2.4979253112033191</v>
      </c>
    </row>
    <row r="67" spans="1:10">
      <c r="A67">
        <v>30</v>
      </c>
      <c r="B67">
        <v>6.08</v>
      </c>
      <c r="C67">
        <v>0</v>
      </c>
      <c r="E67" s="5">
        <f t="shared" si="0"/>
        <v>60</v>
      </c>
      <c r="F67" s="37">
        <f t="shared" si="1"/>
        <v>235.65891472868216</v>
      </c>
      <c r="H67" s="5">
        <v>200</v>
      </c>
      <c r="J67">
        <f t="shared" si="2"/>
        <v>0</v>
      </c>
    </row>
    <row r="68" spans="1:10">
      <c r="A68">
        <v>30.5</v>
      </c>
      <c r="B68">
        <v>5.62</v>
      </c>
      <c r="C68">
        <v>0</v>
      </c>
      <c r="E68" s="5">
        <f t="shared" si="0"/>
        <v>61</v>
      </c>
      <c r="F68" s="37">
        <f t="shared" si="1"/>
        <v>217.82945736434107</v>
      </c>
      <c r="H68" s="5">
        <v>200</v>
      </c>
      <c r="J68">
        <f t="shared" si="2"/>
        <v>0</v>
      </c>
    </row>
    <row r="69" spans="1:10">
      <c r="A69">
        <v>31</v>
      </c>
      <c r="B69">
        <v>5.27</v>
      </c>
      <c r="C69">
        <v>0</v>
      </c>
      <c r="E69" s="5">
        <f t="shared" si="0"/>
        <v>62</v>
      </c>
      <c r="F69" s="37">
        <f t="shared" si="1"/>
        <v>204.26356589147284</v>
      </c>
      <c r="H69" s="5">
        <v>200</v>
      </c>
      <c r="J69">
        <f t="shared" si="2"/>
        <v>0</v>
      </c>
    </row>
    <row r="70" spans="1:10">
      <c r="A70">
        <v>31.5</v>
      </c>
      <c r="B70">
        <v>4.92</v>
      </c>
      <c r="C70">
        <v>0</v>
      </c>
      <c r="E70" s="5">
        <f t="shared" si="0"/>
        <v>63</v>
      </c>
      <c r="F70" s="37">
        <f t="shared" si="1"/>
        <v>190.69767441860463</v>
      </c>
      <c r="H70" s="5">
        <v>200</v>
      </c>
      <c r="J70">
        <f t="shared" si="2"/>
        <v>0</v>
      </c>
    </row>
    <row r="71" spans="1:10">
      <c r="A71">
        <v>32</v>
      </c>
      <c r="B71">
        <v>4.58</v>
      </c>
      <c r="C71">
        <v>0</v>
      </c>
      <c r="E71" s="5">
        <f t="shared" si="0"/>
        <v>64</v>
      </c>
      <c r="F71" s="37">
        <f t="shared" si="1"/>
        <v>177.51937984496124</v>
      </c>
      <c r="H71" s="5">
        <v>200</v>
      </c>
      <c r="J71">
        <f t="shared" si="2"/>
        <v>0</v>
      </c>
    </row>
    <row r="72" spans="1:10">
      <c r="A72">
        <v>32.5</v>
      </c>
      <c r="B72">
        <v>4.24</v>
      </c>
      <c r="C72">
        <v>0</v>
      </c>
      <c r="E72" s="5">
        <f t="shared" si="0"/>
        <v>65</v>
      </c>
      <c r="F72" s="37">
        <f t="shared" si="1"/>
        <v>164.34108527131784</v>
      </c>
      <c r="H72" s="5">
        <v>200</v>
      </c>
      <c r="J72">
        <f t="shared" si="2"/>
        <v>0</v>
      </c>
    </row>
    <row r="73" spans="1:10">
      <c r="A73">
        <v>33</v>
      </c>
      <c r="B73">
        <v>4.58</v>
      </c>
      <c r="C73">
        <v>12.1</v>
      </c>
      <c r="E73" s="5">
        <f t="shared" ref="E73:E136" si="3">A73*$C$5</f>
        <v>66</v>
      </c>
      <c r="F73" s="37">
        <f t="shared" ref="F73:F136" si="4">B73*$F$5</f>
        <v>177.51937984496124</v>
      </c>
      <c r="H73" s="5">
        <v>200</v>
      </c>
      <c r="J73">
        <f t="shared" ref="J73:J136" si="5">C73*$I$5</f>
        <v>2.510373443983402</v>
      </c>
    </row>
    <row r="74" spans="1:10">
      <c r="A74">
        <v>33.5</v>
      </c>
      <c r="B74">
        <v>5.04</v>
      </c>
      <c r="C74">
        <v>12.04</v>
      </c>
      <c r="E74" s="5">
        <f t="shared" si="3"/>
        <v>67</v>
      </c>
      <c r="F74" s="37">
        <f t="shared" si="4"/>
        <v>195.3488372093023</v>
      </c>
      <c r="H74" s="5">
        <v>200</v>
      </c>
      <c r="J74">
        <f t="shared" si="5"/>
        <v>2.4979253112033191</v>
      </c>
    </row>
    <row r="75" spans="1:10">
      <c r="A75">
        <v>34</v>
      </c>
      <c r="B75">
        <v>5.5</v>
      </c>
      <c r="C75">
        <v>12.04</v>
      </c>
      <c r="E75" s="5">
        <f t="shared" si="3"/>
        <v>68</v>
      </c>
      <c r="F75" s="37">
        <f t="shared" si="4"/>
        <v>213.1782945736434</v>
      </c>
      <c r="H75" s="5">
        <v>200</v>
      </c>
      <c r="J75">
        <f t="shared" si="5"/>
        <v>2.4979253112033191</v>
      </c>
    </row>
    <row r="76" spans="1:10">
      <c r="A76">
        <v>34.5</v>
      </c>
      <c r="B76">
        <v>5.84</v>
      </c>
      <c r="C76">
        <v>12.04</v>
      </c>
      <c r="E76" s="5">
        <f t="shared" si="3"/>
        <v>69</v>
      </c>
      <c r="F76" s="37">
        <f t="shared" si="4"/>
        <v>226.3565891472868</v>
      </c>
      <c r="H76" s="5">
        <v>200</v>
      </c>
      <c r="J76">
        <f t="shared" si="5"/>
        <v>2.4979253112033191</v>
      </c>
    </row>
    <row r="77" spans="1:10">
      <c r="A77">
        <v>35</v>
      </c>
      <c r="B77">
        <v>6.08</v>
      </c>
      <c r="C77">
        <v>12.04</v>
      </c>
      <c r="E77" s="5">
        <f t="shared" si="3"/>
        <v>70</v>
      </c>
      <c r="F77" s="37">
        <f t="shared" si="4"/>
        <v>235.65891472868216</v>
      </c>
      <c r="H77" s="5">
        <v>200</v>
      </c>
      <c r="J77">
        <f t="shared" si="5"/>
        <v>2.4979253112033191</v>
      </c>
    </row>
    <row r="78" spans="1:10">
      <c r="A78">
        <v>35.5</v>
      </c>
      <c r="B78">
        <v>6.19</v>
      </c>
      <c r="C78">
        <v>0</v>
      </c>
      <c r="E78" s="5">
        <f t="shared" si="3"/>
        <v>71</v>
      </c>
      <c r="F78" s="37">
        <f t="shared" si="4"/>
        <v>239.92248062015503</v>
      </c>
      <c r="H78" s="5">
        <v>200</v>
      </c>
      <c r="J78">
        <f t="shared" si="5"/>
        <v>0</v>
      </c>
    </row>
    <row r="79" spans="1:10">
      <c r="A79">
        <v>36</v>
      </c>
      <c r="B79">
        <v>5.73</v>
      </c>
      <c r="C79">
        <v>0</v>
      </c>
      <c r="E79" s="5">
        <f t="shared" si="3"/>
        <v>72</v>
      </c>
      <c r="F79" s="37">
        <f t="shared" si="4"/>
        <v>222.09302325581396</v>
      </c>
      <c r="H79" s="5">
        <v>200</v>
      </c>
      <c r="J79">
        <f t="shared" si="5"/>
        <v>0</v>
      </c>
    </row>
    <row r="80" spans="1:10">
      <c r="A80">
        <v>36.5</v>
      </c>
      <c r="B80">
        <v>5.38</v>
      </c>
      <c r="C80">
        <v>0</v>
      </c>
      <c r="E80" s="5">
        <f t="shared" si="3"/>
        <v>73</v>
      </c>
      <c r="F80" s="37">
        <f t="shared" si="4"/>
        <v>208.52713178294573</v>
      </c>
      <c r="H80" s="5">
        <v>200</v>
      </c>
      <c r="J80">
        <f t="shared" si="5"/>
        <v>0</v>
      </c>
    </row>
    <row r="81" spans="1:10">
      <c r="A81">
        <v>37</v>
      </c>
      <c r="B81">
        <v>5.04</v>
      </c>
      <c r="C81">
        <v>0</v>
      </c>
      <c r="E81" s="5">
        <f t="shared" si="3"/>
        <v>74</v>
      </c>
      <c r="F81" s="37">
        <f t="shared" si="4"/>
        <v>195.3488372093023</v>
      </c>
      <c r="H81" s="5">
        <v>200</v>
      </c>
      <c r="J81">
        <f t="shared" si="5"/>
        <v>0</v>
      </c>
    </row>
    <row r="82" spans="1:10">
      <c r="A82">
        <v>37.5</v>
      </c>
      <c r="B82">
        <v>4.7</v>
      </c>
      <c r="C82">
        <v>0</v>
      </c>
      <c r="E82" s="5">
        <f t="shared" si="3"/>
        <v>75</v>
      </c>
      <c r="F82" s="37">
        <f t="shared" si="4"/>
        <v>182.1705426356589</v>
      </c>
      <c r="H82" s="5">
        <v>200</v>
      </c>
      <c r="J82">
        <f t="shared" si="5"/>
        <v>0</v>
      </c>
    </row>
    <row r="83" spans="1:10">
      <c r="A83">
        <v>38</v>
      </c>
      <c r="B83">
        <v>4.3499999999999996</v>
      </c>
      <c r="C83">
        <v>0</v>
      </c>
      <c r="E83" s="5">
        <f t="shared" si="3"/>
        <v>76</v>
      </c>
      <c r="F83" s="37">
        <f t="shared" si="4"/>
        <v>168.60465116279067</v>
      </c>
      <c r="H83" s="5">
        <v>200</v>
      </c>
      <c r="J83">
        <f t="shared" si="5"/>
        <v>0</v>
      </c>
    </row>
    <row r="84" spans="1:10">
      <c r="A84">
        <v>38.5</v>
      </c>
      <c r="B84">
        <v>4.58</v>
      </c>
      <c r="C84">
        <v>12.1</v>
      </c>
      <c r="E84" s="5">
        <f t="shared" si="3"/>
        <v>77</v>
      </c>
      <c r="F84" s="37">
        <f t="shared" si="4"/>
        <v>177.51937984496124</v>
      </c>
      <c r="H84" s="5">
        <v>200</v>
      </c>
      <c r="J84">
        <f t="shared" si="5"/>
        <v>2.510373443983402</v>
      </c>
    </row>
    <row r="85" spans="1:10">
      <c r="A85">
        <v>39</v>
      </c>
      <c r="B85">
        <v>4.92</v>
      </c>
      <c r="C85">
        <v>12.04</v>
      </c>
      <c r="E85" s="5">
        <f t="shared" si="3"/>
        <v>78</v>
      </c>
      <c r="F85" s="37">
        <f t="shared" si="4"/>
        <v>190.69767441860463</v>
      </c>
      <c r="H85" s="5">
        <v>200</v>
      </c>
      <c r="J85">
        <f t="shared" si="5"/>
        <v>2.4979253112033191</v>
      </c>
    </row>
    <row r="86" spans="1:10">
      <c r="A86">
        <v>39.5</v>
      </c>
      <c r="B86">
        <v>5.38</v>
      </c>
      <c r="C86">
        <v>12.04</v>
      </c>
      <c r="E86" s="5">
        <f t="shared" si="3"/>
        <v>79</v>
      </c>
      <c r="F86" s="37">
        <f t="shared" si="4"/>
        <v>208.52713178294573</v>
      </c>
      <c r="H86" s="5">
        <v>200</v>
      </c>
      <c r="J86">
        <f t="shared" si="5"/>
        <v>2.4979253112033191</v>
      </c>
    </row>
    <row r="87" spans="1:10">
      <c r="A87">
        <v>40</v>
      </c>
      <c r="B87">
        <v>5.73</v>
      </c>
      <c r="C87">
        <v>12.1</v>
      </c>
      <c r="E87" s="5">
        <f t="shared" si="3"/>
        <v>80</v>
      </c>
      <c r="F87" s="37">
        <f t="shared" si="4"/>
        <v>222.09302325581396</v>
      </c>
      <c r="H87" s="5">
        <v>200</v>
      </c>
      <c r="J87">
        <f t="shared" si="5"/>
        <v>2.510373443983402</v>
      </c>
    </row>
    <row r="88" spans="1:10">
      <c r="A88">
        <v>40.5</v>
      </c>
      <c r="B88">
        <v>6.08</v>
      </c>
      <c r="C88">
        <v>12.1</v>
      </c>
      <c r="E88" s="5">
        <f t="shared" si="3"/>
        <v>81</v>
      </c>
      <c r="F88" s="37">
        <f t="shared" si="4"/>
        <v>235.65891472868216</v>
      </c>
      <c r="H88" s="5">
        <v>200</v>
      </c>
      <c r="J88">
        <f t="shared" si="5"/>
        <v>2.510373443983402</v>
      </c>
    </row>
    <row r="89" spans="1:10">
      <c r="A89">
        <v>41</v>
      </c>
      <c r="B89">
        <v>6.3</v>
      </c>
      <c r="C89">
        <v>12.04</v>
      </c>
      <c r="E89" s="5">
        <f t="shared" si="3"/>
        <v>82</v>
      </c>
      <c r="F89" s="37">
        <f t="shared" si="4"/>
        <v>244.18604651162789</v>
      </c>
      <c r="H89" s="5">
        <v>200</v>
      </c>
      <c r="J89">
        <f t="shared" si="5"/>
        <v>2.4979253112033191</v>
      </c>
    </row>
    <row r="90" spans="1:10">
      <c r="A90">
        <v>41.5</v>
      </c>
      <c r="B90">
        <v>5.84</v>
      </c>
      <c r="C90">
        <v>0</v>
      </c>
      <c r="E90" s="5">
        <f t="shared" si="3"/>
        <v>83</v>
      </c>
      <c r="F90" s="37">
        <f t="shared" si="4"/>
        <v>226.3565891472868</v>
      </c>
      <c r="H90" s="5">
        <v>200</v>
      </c>
      <c r="J90">
        <f t="shared" si="5"/>
        <v>0</v>
      </c>
    </row>
    <row r="91" spans="1:10">
      <c r="A91">
        <v>42</v>
      </c>
      <c r="B91">
        <v>5.5</v>
      </c>
      <c r="C91">
        <v>0</v>
      </c>
      <c r="E91" s="5">
        <f t="shared" si="3"/>
        <v>84</v>
      </c>
      <c r="F91" s="37">
        <f t="shared" si="4"/>
        <v>213.1782945736434</v>
      </c>
      <c r="H91" s="5">
        <v>200</v>
      </c>
      <c r="J91">
        <f t="shared" si="5"/>
        <v>0</v>
      </c>
    </row>
    <row r="92" spans="1:10">
      <c r="A92">
        <v>42.5</v>
      </c>
      <c r="B92">
        <v>5.04</v>
      </c>
      <c r="C92">
        <v>0</v>
      </c>
      <c r="E92" s="5">
        <f t="shared" si="3"/>
        <v>85</v>
      </c>
      <c r="F92" s="37">
        <f t="shared" si="4"/>
        <v>195.3488372093023</v>
      </c>
      <c r="H92" s="5">
        <v>200</v>
      </c>
      <c r="J92">
        <f t="shared" si="5"/>
        <v>0</v>
      </c>
    </row>
    <row r="93" spans="1:10">
      <c r="A93">
        <v>43</v>
      </c>
      <c r="B93">
        <v>4.7</v>
      </c>
      <c r="C93">
        <v>0</v>
      </c>
      <c r="E93" s="5">
        <f t="shared" si="3"/>
        <v>86</v>
      </c>
      <c r="F93" s="37">
        <f t="shared" si="4"/>
        <v>182.1705426356589</v>
      </c>
      <c r="H93" s="5">
        <v>200</v>
      </c>
      <c r="J93">
        <f t="shared" si="5"/>
        <v>0</v>
      </c>
    </row>
    <row r="94" spans="1:10">
      <c r="A94">
        <v>43.5</v>
      </c>
      <c r="B94">
        <v>4.7</v>
      </c>
      <c r="C94">
        <v>12.1</v>
      </c>
      <c r="E94" s="5">
        <f t="shared" si="3"/>
        <v>87</v>
      </c>
      <c r="F94" s="37">
        <f t="shared" si="4"/>
        <v>182.1705426356589</v>
      </c>
      <c r="H94" s="5">
        <v>200</v>
      </c>
      <c r="J94">
        <f t="shared" si="5"/>
        <v>2.510373443983402</v>
      </c>
    </row>
    <row r="95" spans="1:10">
      <c r="A95">
        <v>44</v>
      </c>
      <c r="B95">
        <v>5.04</v>
      </c>
      <c r="C95">
        <v>12.1</v>
      </c>
      <c r="E95" s="5">
        <f t="shared" si="3"/>
        <v>88</v>
      </c>
      <c r="F95" s="37">
        <f t="shared" si="4"/>
        <v>195.3488372093023</v>
      </c>
      <c r="H95" s="5">
        <v>200</v>
      </c>
      <c r="J95">
        <f t="shared" si="5"/>
        <v>2.510373443983402</v>
      </c>
    </row>
    <row r="96" spans="1:10">
      <c r="A96">
        <v>44.5</v>
      </c>
      <c r="B96">
        <v>5.5</v>
      </c>
      <c r="C96">
        <v>12.04</v>
      </c>
      <c r="E96" s="5">
        <f t="shared" si="3"/>
        <v>89</v>
      </c>
      <c r="F96" s="37">
        <f t="shared" si="4"/>
        <v>213.1782945736434</v>
      </c>
      <c r="H96" s="5">
        <v>200</v>
      </c>
      <c r="J96">
        <f t="shared" si="5"/>
        <v>2.4979253112033191</v>
      </c>
    </row>
    <row r="97" spans="1:10">
      <c r="A97">
        <v>45</v>
      </c>
      <c r="B97">
        <v>5.84</v>
      </c>
      <c r="C97">
        <v>12.04</v>
      </c>
      <c r="E97" s="5">
        <f t="shared" si="3"/>
        <v>90</v>
      </c>
      <c r="F97" s="37">
        <f t="shared" si="4"/>
        <v>226.3565891472868</v>
      </c>
      <c r="H97" s="5">
        <v>200</v>
      </c>
      <c r="J97">
        <f t="shared" si="5"/>
        <v>2.4979253112033191</v>
      </c>
    </row>
    <row r="98" spans="1:10">
      <c r="A98">
        <v>45.5</v>
      </c>
      <c r="B98">
        <v>5.84</v>
      </c>
      <c r="C98">
        <v>0</v>
      </c>
      <c r="E98" s="5">
        <f t="shared" si="3"/>
        <v>91</v>
      </c>
      <c r="F98" s="37">
        <f t="shared" si="4"/>
        <v>226.3565891472868</v>
      </c>
      <c r="H98" s="5">
        <v>200</v>
      </c>
      <c r="J98">
        <f t="shared" si="5"/>
        <v>0</v>
      </c>
    </row>
    <row r="99" spans="1:10">
      <c r="A99">
        <v>46</v>
      </c>
      <c r="B99">
        <v>5.5</v>
      </c>
      <c r="C99">
        <v>0</v>
      </c>
      <c r="E99" s="5">
        <f t="shared" si="3"/>
        <v>92</v>
      </c>
      <c r="F99" s="37">
        <f t="shared" si="4"/>
        <v>213.1782945736434</v>
      </c>
      <c r="H99" s="5">
        <v>200</v>
      </c>
      <c r="J99">
        <f t="shared" si="5"/>
        <v>0</v>
      </c>
    </row>
    <row r="100" spans="1:10">
      <c r="A100">
        <v>46.5</v>
      </c>
      <c r="B100">
        <v>5.04</v>
      </c>
      <c r="C100">
        <v>0</v>
      </c>
      <c r="E100" s="5">
        <f t="shared" si="3"/>
        <v>93</v>
      </c>
      <c r="F100" s="37">
        <f t="shared" si="4"/>
        <v>195.3488372093023</v>
      </c>
      <c r="H100" s="5">
        <v>200</v>
      </c>
      <c r="J100">
        <f t="shared" si="5"/>
        <v>0</v>
      </c>
    </row>
    <row r="101" spans="1:10">
      <c r="A101">
        <v>47</v>
      </c>
      <c r="B101">
        <v>4.7</v>
      </c>
      <c r="C101">
        <v>0</v>
      </c>
      <c r="E101" s="5">
        <f t="shared" si="3"/>
        <v>94</v>
      </c>
      <c r="F101" s="37">
        <f t="shared" si="4"/>
        <v>182.1705426356589</v>
      </c>
      <c r="H101" s="5">
        <v>200</v>
      </c>
      <c r="J101">
        <f t="shared" si="5"/>
        <v>0</v>
      </c>
    </row>
    <row r="102" spans="1:10">
      <c r="A102">
        <v>47.5</v>
      </c>
      <c r="B102">
        <v>4.7</v>
      </c>
      <c r="C102">
        <v>12.1</v>
      </c>
      <c r="E102" s="5">
        <f t="shared" si="3"/>
        <v>95</v>
      </c>
      <c r="F102" s="37">
        <f t="shared" si="4"/>
        <v>182.1705426356589</v>
      </c>
      <c r="H102" s="5">
        <v>200</v>
      </c>
      <c r="J102">
        <f t="shared" si="5"/>
        <v>2.510373443983402</v>
      </c>
    </row>
    <row r="103" spans="1:10">
      <c r="A103">
        <v>48</v>
      </c>
      <c r="B103">
        <v>5.16</v>
      </c>
      <c r="C103">
        <v>12.04</v>
      </c>
      <c r="E103" s="5">
        <f t="shared" si="3"/>
        <v>96</v>
      </c>
      <c r="F103" s="37">
        <f t="shared" si="4"/>
        <v>200</v>
      </c>
      <c r="H103" s="5">
        <v>200</v>
      </c>
      <c r="J103">
        <f t="shared" si="5"/>
        <v>2.4979253112033191</v>
      </c>
    </row>
    <row r="104" spans="1:10">
      <c r="A104">
        <v>48.5</v>
      </c>
      <c r="B104">
        <v>5.5</v>
      </c>
      <c r="C104">
        <v>12.04</v>
      </c>
      <c r="E104" s="5">
        <f t="shared" si="3"/>
        <v>97</v>
      </c>
      <c r="F104" s="37">
        <f t="shared" si="4"/>
        <v>213.1782945736434</v>
      </c>
      <c r="H104" s="5">
        <v>200</v>
      </c>
      <c r="J104">
        <f t="shared" si="5"/>
        <v>2.4979253112033191</v>
      </c>
    </row>
    <row r="105" spans="1:10">
      <c r="A105">
        <v>49</v>
      </c>
      <c r="B105">
        <v>5.84</v>
      </c>
      <c r="C105">
        <v>12.1</v>
      </c>
      <c r="E105" s="5">
        <f t="shared" si="3"/>
        <v>98</v>
      </c>
      <c r="F105" s="37">
        <f t="shared" si="4"/>
        <v>226.3565891472868</v>
      </c>
      <c r="H105" s="5">
        <v>200</v>
      </c>
      <c r="J105">
        <f t="shared" si="5"/>
        <v>2.510373443983402</v>
      </c>
    </row>
    <row r="106" spans="1:10">
      <c r="A106">
        <v>49.5</v>
      </c>
      <c r="B106">
        <v>5.84</v>
      </c>
      <c r="C106">
        <v>0</v>
      </c>
      <c r="E106" s="5">
        <f t="shared" si="3"/>
        <v>99</v>
      </c>
      <c r="F106" s="37">
        <f t="shared" si="4"/>
        <v>226.3565891472868</v>
      </c>
      <c r="H106" s="5">
        <v>200</v>
      </c>
      <c r="J106">
        <f t="shared" si="5"/>
        <v>0</v>
      </c>
    </row>
    <row r="107" spans="1:10">
      <c r="A107">
        <v>50</v>
      </c>
      <c r="B107">
        <v>5.38</v>
      </c>
      <c r="C107">
        <v>0</v>
      </c>
      <c r="E107" s="5">
        <f t="shared" si="3"/>
        <v>100</v>
      </c>
      <c r="F107" s="37">
        <f t="shared" si="4"/>
        <v>208.52713178294573</v>
      </c>
      <c r="H107" s="5">
        <v>200</v>
      </c>
      <c r="J107">
        <f t="shared" si="5"/>
        <v>0</v>
      </c>
    </row>
    <row r="108" spans="1:10">
      <c r="A108">
        <v>50.5</v>
      </c>
      <c r="B108">
        <v>5.04</v>
      </c>
      <c r="C108">
        <v>0</v>
      </c>
      <c r="E108" s="5">
        <f t="shared" si="3"/>
        <v>101</v>
      </c>
      <c r="F108" s="37">
        <f t="shared" si="4"/>
        <v>195.3488372093023</v>
      </c>
      <c r="H108" s="5">
        <v>200</v>
      </c>
      <c r="J108">
        <f t="shared" si="5"/>
        <v>0</v>
      </c>
    </row>
    <row r="109" spans="1:10">
      <c r="A109">
        <v>51</v>
      </c>
      <c r="B109">
        <v>4.7</v>
      </c>
      <c r="C109">
        <v>0</v>
      </c>
      <c r="E109" s="5">
        <f t="shared" si="3"/>
        <v>102</v>
      </c>
      <c r="F109" s="37">
        <f t="shared" si="4"/>
        <v>182.1705426356589</v>
      </c>
      <c r="H109" s="5">
        <v>200</v>
      </c>
      <c r="J109">
        <f t="shared" si="5"/>
        <v>0</v>
      </c>
    </row>
    <row r="110" spans="1:10">
      <c r="A110">
        <v>51.5</v>
      </c>
      <c r="B110">
        <v>4.7</v>
      </c>
      <c r="C110">
        <v>12.1</v>
      </c>
      <c r="E110" s="5">
        <f t="shared" si="3"/>
        <v>103</v>
      </c>
      <c r="F110" s="37">
        <f t="shared" si="4"/>
        <v>182.1705426356589</v>
      </c>
      <c r="H110" s="5">
        <v>200</v>
      </c>
      <c r="J110">
        <f t="shared" si="5"/>
        <v>2.510373443983402</v>
      </c>
    </row>
    <row r="111" spans="1:10">
      <c r="A111">
        <v>52</v>
      </c>
      <c r="B111">
        <v>5.04</v>
      </c>
      <c r="C111">
        <v>12.04</v>
      </c>
      <c r="E111" s="5">
        <f t="shared" si="3"/>
        <v>104</v>
      </c>
      <c r="F111" s="37">
        <f t="shared" si="4"/>
        <v>195.3488372093023</v>
      </c>
      <c r="H111" s="5">
        <v>200</v>
      </c>
      <c r="J111">
        <f t="shared" si="5"/>
        <v>2.4979253112033191</v>
      </c>
    </row>
    <row r="112" spans="1:10">
      <c r="A112">
        <v>52.5</v>
      </c>
      <c r="B112">
        <v>5.5</v>
      </c>
      <c r="C112">
        <v>12.1</v>
      </c>
      <c r="E112" s="5">
        <f t="shared" si="3"/>
        <v>105</v>
      </c>
      <c r="F112" s="37">
        <f t="shared" si="4"/>
        <v>213.1782945736434</v>
      </c>
      <c r="H112" s="5">
        <v>200</v>
      </c>
      <c r="J112">
        <f t="shared" si="5"/>
        <v>2.510373443983402</v>
      </c>
    </row>
    <row r="113" spans="1:10">
      <c r="A113">
        <v>53</v>
      </c>
      <c r="B113">
        <v>5.84</v>
      </c>
      <c r="C113">
        <v>12.1</v>
      </c>
      <c r="E113" s="5">
        <f t="shared" si="3"/>
        <v>106</v>
      </c>
      <c r="F113" s="37">
        <f t="shared" si="4"/>
        <v>226.3565891472868</v>
      </c>
      <c r="H113" s="5">
        <v>200</v>
      </c>
      <c r="J113">
        <f t="shared" si="5"/>
        <v>2.510373443983402</v>
      </c>
    </row>
    <row r="114" spans="1:10">
      <c r="A114">
        <v>53.5</v>
      </c>
      <c r="B114">
        <v>5.84</v>
      </c>
      <c r="C114">
        <v>0</v>
      </c>
      <c r="E114" s="5">
        <f t="shared" si="3"/>
        <v>107</v>
      </c>
      <c r="F114" s="37">
        <f t="shared" si="4"/>
        <v>226.3565891472868</v>
      </c>
      <c r="H114" s="5">
        <v>200</v>
      </c>
      <c r="J114">
        <f t="shared" si="5"/>
        <v>0</v>
      </c>
    </row>
    <row r="115" spans="1:10">
      <c r="A115">
        <v>54</v>
      </c>
      <c r="B115">
        <v>5.38</v>
      </c>
      <c r="C115">
        <v>0</v>
      </c>
      <c r="E115" s="5">
        <f t="shared" si="3"/>
        <v>108</v>
      </c>
      <c r="F115" s="37">
        <f t="shared" si="4"/>
        <v>208.52713178294573</v>
      </c>
      <c r="H115" s="5">
        <v>200</v>
      </c>
      <c r="J115">
        <f t="shared" si="5"/>
        <v>0</v>
      </c>
    </row>
    <row r="116" spans="1:10">
      <c r="A116">
        <v>54.5</v>
      </c>
      <c r="B116">
        <v>5.04</v>
      </c>
      <c r="C116">
        <v>0</v>
      </c>
      <c r="E116" s="5">
        <f t="shared" si="3"/>
        <v>109</v>
      </c>
      <c r="F116" s="37">
        <f t="shared" si="4"/>
        <v>195.3488372093023</v>
      </c>
      <c r="H116" s="5">
        <v>200</v>
      </c>
      <c r="J116">
        <f t="shared" si="5"/>
        <v>0</v>
      </c>
    </row>
    <row r="117" spans="1:10">
      <c r="A117">
        <v>55</v>
      </c>
      <c r="B117">
        <v>4.7</v>
      </c>
      <c r="C117">
        <v>0</v>
      </c>
      <c r="E117" s="5">
        <f t="shared" si="3"/>
        <v>110</v>
      </c>
      <c r="F117" s="37">
        <f t="shared" si="4"/>
        <v>182.1705426356589</v>
      </c>
      <c r="H117" s="5">
        <v>200</v>
      </c>
      <c r="J117">
        <f t="shared" si="5"/>
        <v>0</v>
      </c>
    </row>
    <row r="118" spans="1:10">
      <c r="A118">
        <v>55.5</v>
      </c>
      <c r="B118">
        <v>4.7</v>
      </c>
      <c r="C118">
        <v>12.1</v>
      </c>
      <c r="E118" s="5">
        <f t="shared" si="3"/>
        <v>111</v>
      </c>
      <c r="F118" s="37">
        <f t="shared" si="4"/>
        <v>182.1705426356589</v>
      </c>
      <c r="H118" s="5">
        <v>200</v>
      </c>
      <c r="J118">
        <f t="shared" si="5"/>
        <v>2.510373443983402</v>
      </c>
    </row>
    <row r="119" spans="1:10">
      <c r="A119">
        <v>56</v>
      </c>
      <c r="B119">
        <v>5.16</v>
      </c>
      <c r="C119">
        <v>12.1</v>
      </c>
      <c r="E119" s="5">
        <f t="shared" si="3"/>
        <v>112</v>
      </c>
      <c r="F119" s="37">
        <f t="shared" si="4"/>
        <v>200</v>
      </c>
      <c r="H119" s="5">
        <v>200</v>
      </c>
      <c r="J119">
        <f t="shared" si="5"/>
        <v>2.510373443983402</v>
      </c>
    </row>
    <row r="120" spans="1:10">
      <c r="A120">
        <v>56.5</v>
      </c>
      <c r="B120">
        <v>5.5</v>
      </c>
      <c r="C120">
        <v>12.1</v>
      </c>
      <c r="E120" s="5">
        <f t="shared" si="3"/>
        <v>113</v>
      </c>
      <c r="F120" s="37">
        <f t="shared" si="4"/>
        <v>213.1782945736434</v>
      </c>
      <c r="H120" s="5">
        <v>200</v>
      </c>
      <c r="J120">
        <f t="shared" si="5"/>
        <v>2.510373443983402</v>
      </c>
    </row>
    <row r="121" spans="1:10">
      <c r="A121">
        <v>57</v>
      </c>
      <c r="B121">
        <v>5.62</v>
      </c>
      <c r="C121">
        <v>0</v>
      </c>
      <c r="E121" s="5">
        <f t="shared" si="3"/>
        <v>114</v>
      </c>
      <c r="F121" s="37">
        <f t="shared" si="4"/>
        <v>217.82945736434107</v>
      </c>
      <c r="H121" s="5">
        <v>200</v>
      </c>
      <c r="J121">
        <f t="shared" si="5"/>
        <v>0</v>
      </c>
    </row>
    <row r="122" spans="1:10">
      <c r="A122">
        <v>57.5</v>
      </c>
      <c r="B122">
        <v>5.16</v>
      </c>
      <c r="C122">
        <v>0</v>
      </c>
      <c r="E122" s="5">
        <f t="shared" si="3"/>
        <v>115</v>
      </c>
      <c r="F122" s="37">
        <f t="shared" si="4"/>
        <v>200</v>
      </c>
      <c r="H122" s="5">
        <v>200</v>
      </c>
      <c r="J122">
        <f t="shared" si="5"/>
        <v>0</v>
      </c>
    </row>
    <row r="123" spans="1:10">
      <c r="A123">
        <v>58</v>
      </c>
      <c r="B123">
        <v>4.8099999999999996</v>
      </c>
      <c r="C123">
        <v>0</v>
      </c>
      <c r="E123" s="5">
        <f t="shared" si="3"/>
        <v>116</v>
      </c>
      <c r="F123" s="37">
        <f t="shared" si="4"/>
        <v>186.43410852713177</v>
      </c>
      <c r="H123" s="5">
        <v>200</v>
      </c>
      <c r="J123">
        <f t="shared" si="5"/>
        <v>0</v>
      </c>
    </row>
    <row r="124" spans="1:10">
      <c r="A124">
        <v>58.5</v>
      </c>
      <c r="B124">
        <v>5.16</v>
      </c>
      <c r="C124">
        <v>12.1</v>
      </c>
      <c r="E124" s="5">
        <f t="shared" si="3"/>
        <v>117</v>
      </c>
      <c r="F124" s="37">
        <f t="shared" si="4"/>
        <v>200</v>
      </c>
      <c r="H124" s="5">
        <v>200</v>
      </c>
      <c r="J124">
        <f t="shared" si="5"/>
        <v>2.510373443983402</v>
      </c>
    </row>
    <row r="125" spans="1:10">
      <c r="A125">
        <v>59</v>
      </c>
      <c r="B125">
        <v>5.5</v>
      </c>
      <c r="C125">
        <v>12.1</v>
      </c>
      <c r="E125" s="5">
        <f t="shared" si="3"/>
        <v>118</v>
      </c>
      <c r="F125" s="37">
        <f t="shared" si="4"/>
        <v>213.1782945736434</v>
      </c>
      <c r="H125" s="5">
        <v>200</v>
      </c>
      <c r="J125">
        <f t="shared" si="5"/>
        <v>2.510373443983402</v>
      </c>
    </row>
    <row r="126" spans="1:10">
      <c r="A126">
        <v>59.5</v>
      </c>
      <c r="B126">
        <v>5.62</v>
      </c>
      <c r="C126">
        <v>0</v>
      </c>
      <c r="E126" s="5">
        <f t="shared" si="3"/>
        <v>119</v>
      </c>
      <c r="F126" s="37">
        <f t="shared" si="4"/>
        <v>217.82945736434107</v>
      </c>
      <c r="H126" s="5">
        <v>200</v>
      </c>
      <c r="J126">
        <f t="shared" si="5"/>
        <v>0</v>
      </c>
    </row>
    <row r="127" spans="1:10">
      <c r="A127">
        <v>60</v>
      </c>
      <c r="B127">
        <v>5.16</v>
      </c>
      <c r="C127">
        <v>0</v>
      </c>
      <c r="E127" s="5">
        <f t="shared" si="3"/>
        <v>120</v>
      </c>
      <c r="F127" s="37">
        <f t="shared" si="4"/>
        <v>200</v>
      </c>
      <c r="H127" s="5">
        <v>200</v>
      </c>
      <c r="J127">
        <f t="shared" si="5"/>
        <v>0</v>
      </c>
    </row>
    <row r="128" spans="1:10">
      <c r="A128">
        <v>60.5</v>
      </c>
      <c r="B128">
        <v>4.8099999999999996</v>
      </c>
      <c r="C128">
        <v>0</v>
      </c>
      <c r="E128" s="5">
        <f t="shared" si="3"/>
        <v>121</v>
      </c>
      <c r="F128" s="37">
        <f t="shared" si="4"/>
        <v>186.43410852713177</v>
      </c>
      <c r="H128" s="5">
        <v>200</v>
      </c>
      <c r="J128">
        <f t="shared" si="5"/>
        <v>0</v>
      </c>
    </row>
    <row r="129" spans="1:10">
      <c r="A129">
        <v>61</v>
      </c>
      <c r="B129">
        <v>5.16</v>
      </c>
      <c r="C129">
        <v>12.1</v>
      </c>
      <c r="E129" s="5">
        <f t="shared" si="3"/>
        <v>122</v>
      </c>
      <c r="F129" s="37">
        <f t="shared" si="4"/>
        <v>200</v>
      </c>
      <c r="H129" s="5">
        <v>200</v>
      </c>
      <c r="J129">
        <f t="shared" si="5"/>
        <v>2.510373443983402</v>
      </c>
    </row>
    <row r="130" spans="1:10">
      <c r="A130">
        <v>61.5</v>
      </c>
      <c r="B130">
        <v>5.5</v>
      </c>
      <c r="C130">
        <v>12.1</v>
      </c>
      <c r="E130" s="5">
        <f t="shared" si="3"/>
        <v>123</v>
      </c>
      <c r="F130" s="37">
        <f t="shared" si="4"/>
        <v>213.1782945736434</v>
      </c>
      <c r="H130" s="5">
        <v>200</v>
      </c>
      <c r="J130">
        <f t="shared" si="5"/>
        <v>2.510373443983402</v>
      </c>
    </row>
    <row r="131" spans="1:10">
      <c r="A131">
        <v>62</v>
      </c>
      <c r="B131">
        <v>5.62</v>
      </c>
      <c r="C131">
        <v>0</v>
      </c>
      <c r="E131" s="5">
        <f t="shared" si="3"/>
        <v>124</v>
      </c>
      <c r="F131" s="37">
        <f t="shared" si="4"/>
        <v>217.82945736434107</v>
      </c>
      <c r="H131" s="5">
        <v>200</v>
      </c>
      <c r="J131">
        <f t="shared" si="5"/>
        <v>0</v>
      </c>
    </row>
    <row r="132" spans="1:10">
      <c r="A132">
        <v>62.5</v>
      </c>
      <c r="B132">
        <v>5.16</v>
      </c>
      <c r="C132">
        <v>0</v>
      </c>
      <c r="E132" s="5">
        <f t="shared" si="3"/>
        <v>125</v>
      </c>
      <c r="F132" s="37">
        <f t="shared" si="4"/>
        <v>200</v>
      </c>
      <c r="H132" s="5">
        <v>200</v>
      </c>
      <c r="J132">
        <f t="shared" si="5"/>
        <v>0</v>
      </c>
    </row>
    <row r="133" spans="1:10">
      <c r="A133">
        <v>63</v>
      </c>
      <c r="B133">
        <v>4.92</v>
      </c>
      <c r="C133">
        <v>12.1</v>
      </c>
      <c r="E133" s="5">
        <f t="shared" si="3"/>
        <v>126</v>
      </c>
      <c r="F133" s="37">
        <f t="shared" si="4"/>
        <v>190.69767441860463</v>
      </c>
      <c r="H133" s="5">
        <v>200</v>
      </c>
      <c r="J133">
        <f t="shared" si="5"/>
        <v>2.510373443983402</v>
      </c>
    </row>
    <row r="134" spans="1:10">
      <c r="A134">
        <v>63.5</v>
      </c>
      <c r="B134">
        <v>5.38</v>
      </c>
      <c r="C134">
        <v>12.1</v>
      </c>
      <c r="E134" s="5">
        <f t="shared" si="3"/>
        <v>127</v>
      </c>
      <c r="F134" s="37">
        <f t="shared" si="4"/>
        <v>208.52713178294573</v>
      </c>
      <c r="H134" s="5">
        <v>200</v>
      </c>
      <c r="J134">
        <f t="shared" si="5"/>
        <v>2.510373443983402</v>
      </c>
    </row>
    <row r="135" spans="1:10">
      <c r="A135">
        <v>64</v>
      </c>
      <c r="B135">
        <v>5.27</v>
      </c>
      <c r="C135">
        <v>0</v>
      </c>
      <c r="E135" s="5">
        <f t="shared" si="3"/>
        <v>128</v>
      </c>
      <c r="F135" s="37">
        <f t="shared" si="4"/>
        <v>204.26356589147284</v>
      </c>
      <c r="H135" s="5">
        <v>200</v>
      </c>
      <c r="J135">
        <f t="shared" si="5"/>
        <v>0</v>
      </c>
    </row>
    <row r="136" spans="1:10">
      <c r="A136">
        <v>64.5</v>
      </c>
      <c r="B136">
        <v>5.04</v>
      </c>
      <c r="C136">
        <v>12.1</v>
      </c>
      <c r="E136" s="5">
        <f t="shared" si="3"/>
        <v>129</v>
      </c>
      <c r="F136" s="37">
        <f t="shared" si="4"/>
        <v>195.3488372093023</v>
      </c>
      <c r="H136" s="5">
        <v>200</v>
      </c>
      <c r="J136">
        <f t="shared" si="5"/>
        <v>2.510373443983402</v>
      </c>
    </row>
    <row r="137" spans="1:10">
      <c r="A137">
        <v>65</v>
      </c>
      <c r="B137">
        <v>5.38</v>
      </c>
      <c r="C137">
        <v>12.1</v>
      </c>
      <c r="E137" s="5">
        <f t="shared" ref="E137:E184" si="6">A137*$C$5</f>
        <v>130</v>
      </c>
      <c r="F137" s="37">
        <f t="shared" ref="F137:F184" si="7">B137*$F$5</f>
        <v>208.52713178294573</v>
      </c>
      <c r="H137" s="5">
        <v>200</v>
      </c>
      <c r="J137">
        <f t="shared" ref="J137:J184" si="8">C137*$I$5</f>
        <v>2.510373443983402</v>
      </c>
    </row>
    <row r="138" spans="1:10">
      <c r="A138">
        <v>65.5</v>
      </c>
      <c r="B138">
        <v>5.27</v>
      </c>
      <c r="C138">
        <v>0</v>
      </c>
      <c r="E138" s="5">
        <f t="shared" si="6"/>
        <v>131</v>
      </c>
      <c r="F138" s="37">
        <f t="shared" si="7"/>
        <v>204.26356589147284</v>
      </c>
      <c r="H138" s="5">
        <v>200</v>
      </c>
      <c r="J138">
        <f t="shared" si="8"/>
        <v>0</v>
      </c>
    </row>
    <row r="139" spans="1:10">
      <c r="A139">
        <v>66</v>
      </c>
      <c r="B139">
        <v>5.04</v>
      </c>
      <c r="C139">
        <v>12.1</v>
      </c>
      <c r="E139" s="5">
        <f t="shared" si="6"/>
        <v>132</v>
      </c>
      <c r="F139" s="37">
        <f t="shared" si="7"/>
        <v>195.3488372093023</v>
      </c>
      <c r="H139" s="5">
        <v>200</v>
      </c>
      <c r="J139">
        <f t="shared" si="8"/>
        <v>2.510373443983402</v>
      </c>
    </row>
    <row r="140" spans="1:10">
      <c r="A140">
        <v>66.5</v>
      </c>
      <c r="B140">
        <v>5.5</v>
      </c>
      <c r="C140">
        <v>12.1</v>
      </c>
      <c r="E140" s="5">
        <f t="shared" si="6"/>
        <v>133</v>
      </c>
      <c r="F140" s="37">
        <f t="shared" si="7"/>
        <v>213.1782945736434</v>
      </c>
      <c r="H140" s="5">
        <v>200</v>
      </c>
      <c r="J140">
        <f t="shared" si="8"/>
        <v>2.510373443983402</v>
      </c>
    </row>
    <row r="141" spans="1:10">
      <c r="A141">
        <v>67</v>
      </c>
      <c r="B141">
        <v>5.16</v>
      </c>
      <c r="C141">
        <v>0</v>
      </c>
      <c r="E141" s="5">
        <f t="shared" si="6"/>
        <v>134</v>
      </c>
      <c r="F141" s="37">
        <f t="shared" si="7"/>
        <v>200</v>
      </c>
      <c r="H141" s="5">
        <v>200</v>
      </c>
      <c r="J141">
        <f t="shared" si="8"/>
        <v>0</v>
      </c>
    </row>
    <row r="142" spans="1:10">
      <c r="A142">
        <v>67.5</v>
      </c>
      <c r="B142">
        <v>5.16</v>
      </c>
      <c r="C142">
        <v>12.1</v>
      </c>
      <c r="E142" s="5">
        <f t="shared" si="6"/>
        <v>135</v>
      </c>
      <c r="F142" s="37">
        <f t="shared" si="7"/>
        <v>200</v>
      </c>
      <c r="H142" s="5">
        <v>200</v>
      </c>
      <c r="J142">
        <f t="shared" si="8"/>
        <v>2.510373443983402</v>
      </c>
    </row>
    <row r="143" spans="1:10">
      <c r="A143">
        <v>68</v>
      </c>
      <c r="B143">
        <v>5.16</v>
      </c>
      <c r="C143">
        <v>0</v>
      </c>
      <c r="E143" s="5">
        <f t="shared" si="6"/>
        <v>136</v>
      </c>
      <c r="F143" s="37">
        <f t="shared" si="7"/>
        <v>200</v>
      </c>
      <c r="H143" s="5">
        <v>200</v>
      </c>
      <c r="J143">
        <f t="shared" si="8"/>
        <v>0</v>
      </c>
    </row>
    <row r="144" spans="1:10">
      <c r="A144">
        <v>68.5</v>
      </c>
      <c r="B144">
        <v>5.27</v>
      </c>
      <c r="C144">
        <v>0</v>
      </c>
      <c r="E144" s="5">
        <f t="shared" si="6"/>
        <v>137</v>
      </c>
      <c r="F144" s="37">
        <f t="shared" si="7"/>
        <v>204.26356589147284</v>
      </c>
      <c r="H144" s="5">
        <v>200</v>
      </c>
      <c r="J144">
        <f t="shared" si="8"/>
        <v>0</v>
      </c>
    </row>
    <row r="145" spans="1:10">
      <c r="A145">
        <v>69</v>
      </c>
      <c r="B145">
        <v>5.27</v>
      </c>
      <c r="C145">
        <v>12.1</v>
      </c>
      <c r="E145" s="5">
        <f t="shared" si="6"/>
        <v>138</v>
      </c>
      <c r="F145" s="37">
        <f t="shared" si="7"/>
        <v>204.26356589147284</v>
      </c>
      <c r="H145" s="5">
        <v>200</v>
      </c>
      <c r="J145">
        <f t="shared" si="8"/>
        <v>2.510373443983402</v>
      </c>
    </row>
    <row r="146" spans="1:10">
      <c r="A146">
        <v>69.5</v>
      </c>
      <c r="B146">
        <v>5.27</v>
      </c>
      <c r="C146">
        <v>12.1</v>
      </c>
      <c r="E146" s="5">
        <f t="shared" si="6"/>
        <v>139</v>
      </c>
      <c r="F146" s="37">
        <f t="shared" si="7"/>
        <v>204.26356589147284</v>
      </c>
      <c r="H146" s="5">
        <v>200</v>
      </c>
      <c r="J146">
        <f t="shared" si="8"/>
        <v>2.510373443983402</v>
      </c>
    </row>
    <row r="147" spans="1:10">
      <c r="A147">
        <v>70</v>
      </c>
      <c r="B147">
        <v>5.16</v>
      </c>
      <c r="C147">
        <v>12.1</v>
      </c>
      <c r="E147" s="5">
        <f t="shared" si="6"/>
        <v>140</v>
      </c>
      <c r="F147" s="37">
        <f t="shared" si="7"/>
        <v>200</v>
      </c>
      <c r="H147" s="5">
        <v>200</v>
      </c>
      <c r="J147">
        <f t="shared" si="8"/>
        <v>2.510373443983402</v>
      </c>
    </row>
    <row r="148" spans="1:10">
      <c r="A148">
        <v>70.5</v>
      </c>
      <c r="B148">
        <v>5.16</v>
      </c>
      <c r="C148">
        <v>0</v>
      </c>
      <c r="E148" s="5">
        <f t="shared" si="6"/>
        <v>141</v>
      </c>
      <c r="F148" s="37">
        <f t="shared" si="7"/>
        <v>200</v>
      </c>
      <c r="H148" s="5">
        <v>200</v>
      </c>
      <c r="J148">
        <f t="shared" si="8"/>
        <v>0</v>
      </c>
    </row>
    <row r="149" spans="1:10">
      <c r="A149">
        <v>71</v>
      </c>
      <c r="B149">
        <v>5.27</v>
      </c>
      <c r="C149">
        <v>12.1</v>
      </c>
      <c r="E149" s="5">
        <f t="shared" si="6"/>
        <v>142</v>
      </c>
      <c r="F149" s="37">
        <f t="shared" si="7"/>
        <v>204.26356589147284</v>
      </c>
      <c r="H149" s="5">
        <v>200</v>
      </c>
      <c r="J149">
        <f t="shared" si="8"/>
        <v>2.510373443983402</v>
      </c>
    </row>
    <row r="150" spans="1:10">
      <c r="A150">
        <v>71.5</v>
      </c>
      <c r="B150">
        <v>5.27</v>
      </c>
      <c r="C150">
        <v>12.1</v>
      </c>
      <c r="E150" s="5">
        <f t="shared" si="6"/>
        <v>143</v>
      </c>
      <c r="F150" s="37">
        <f t="shared" si="7"/>
        <v>204.26356589147284</v>
      </c>
      <c r="H150" s="5">
        <v>200</v>
      </c>
      <c r="J150">
        <f t="shared" si="8"/>
        <v>2.510373443983402</v>
      </c>
    </row>
    <row r="151" spans="1:10">
      <c r="A151">
        <v>72</v>
      </c>
      <c r="B151">
        <v>5.16</v>
      </c>
      <c r="C151">
        <v>0</v>
      </c>
      <c r="E151" s="5">
        <f t="shared" si="6"/>
        <v>144</v>
      </c>
      <c r="F151" s="37">
        <f t="shared" si="7"/>
        <v>200</v>
      </c>
      <c r="H151" s="5">
        <v>200</v>
      </c>
      <c r="J151">
        <f t="shared" si="8"/>
        <v>0</v>
      </c>
    </row>
    <row r="152" spans="1:10">
      <c r="A152">
        <v>72.5</v>
      </c>
      <c r="B152">
        <v>5.16</v>
      </c>
      <c r="C152">
        <v>12.1</v>
      </c>
      <c r="E152" s="5">
        <f t="shared" si="6"/>
        <v>145</v>
      </c>
      <c r="F152" s="37">
        <f t="shared" si="7"/>
        <v>200</v>
      </c>
      <c r="H152" s="5">
        <v>200</v>
      </c>
      <c r="J152">
        <f t="shared" si="8"/>
        <v>2.510373443983402</v>
      </c>
    </row>
    <row r="153" spans="1:10">
      <c r="A153">
        <v>73</v>
      </c>
      <c r="B153">
        <v>5.27</v>
      </c>
      <c r="C153">
        <v>12.1</v>
      </c>
      <c r="E153" s="5">
        <f t="shared" si="6"/>
        <v>146</v>
      </c>
      <c r="F153" s="37">
        <f t="shared" si="7"/>
        <v>204.26356589147284</v>
      </c>
      <c r="H153" s="5">
        <v>200</v>
      </c>
      <c r="J153">
        <f t="shared" si="8"/>
        <v>2.510373443983402</v>
      </c>
    </row>
    <row r="154" spans="1:10">
      <c r="A154">
        <v>73.5</v>
      </c>
      <c r="B154">
        <v>5.27</v>
      </c>
      <c r="C154">
        <v>6.64</v>
      </c>
      <c r="E154" s="5">
        <f t="shared" si="6"/>
        <v>147</v>
      </c>
      <c r="F154" s="37">
        <f t="shared" si="7"/>
        <v>204.26356589147284</v>
      </c>
      <c r="H154" s="5">
        <v>200</v>
      </c>
      <c r="J154">
        <f t="shared" si="8"/>
        <v>1.3775933609958504</v>
      </c>
    </row>
    <row r="155" spans="1:10">
      <c r="A155">
        <v>74</v>
      </c>
      <c r="B155">
        <v>5.16</v>
      </c>
      <c r="C155">
        <v>0</v>
      </c>
      <c r="E155" s="5">
        <f t="shared" si="6"/>
        <v>148</v>
      </c>
      <c r="F155" s="37">
        <f t="shared" si="7"/>
        <v>200</v>
      </c>
      <c r="H155" s="5">
        <v>200</v>
      </c>
      <c r="J155">
        <f t="shared" si="8"/>
        <v>0</v>
      </c>
    </row>
    <row r="156" spans="1:10">
      <c r="A156">
        <v>74.5</v>
      </c>
      <c r="B156">
        <v>5.27</v>
      </c>
      <c r="C156">
        <v>12.1</v>
      </c>
      <c r="E156" s="5">
        <f t="shared" si="6"/>
        <v>149</v>
      </c>
      <c r="F156" s="37">
        <f t="shared" si="7"/>
        <v>204.26356589147284</v>
      </c>
      <c r="H156" s="5">
        <v>200</v>
      </c>
      <c r="J156">
        <f t="shared" si="8"/>
        <v>2.510373443983402</v>
      </c>
    </row>
    <row r="157" spans="1:10">
      <c r="A157">
        <v>75</v>
      </c>
      <c r="B157">
        <v>5.27</v>
      </c>
      <c r="C157">
        <v>12.1</v>
      </c>
      <c r="E157" s="5">
        <f t="shared" si="6"/>
        <v>150</v>
      </c>
      <c r="F157" s="37">
        <f t="shared" si="7"/>
        <v>204.26356589147284</v>
      </c>
      <c r="H157" s="5">
        <v>200</v>
      </c>
      <c r="J157">
        <f t="shared" si="8"/>
        <v>2.510373443983402</v>
      </c>
    </row>
    <row r="158" spans="1:10">
      <c r="A158">
        <v>75.5</v>
      </c>
      <c r="B158">
        <v>5.27</v>
      </c>
      <c r="C158">
        <v>0</v>
      </c>
      <c r="E158" s="5">
        <f t="shared" si="6"/>
        <v>151</v>
      </c>
      <c r="F158" s="37">
        <f t="shared" si="7"/>
        <v>204.26356589147284</v>
      </c>
      <c r="H158" s="5">
        <v>200</v>
      </c>
      <c r="J158">
        <f t="shared" si="8"/>
        <v>0</v>
      </c>
    </row>
    <row r="159" spans="1:10">
      <c r="A159">
        <v>76</v>
      </c>
      <c r="B159">
        <v>5.27</v>
      </c>
      <c r="C159">
        <v>0</v>
      </c>
      <c r="E159" s="5">
        <f t="shared" si="6"/>
        <v>152</v>
      </c>
      <c r="F159" s="37">
        <f t="shared" si="7"/>
        <v>204.26356589147284</v>
      </c>
      <c r="H159" s="5">
        <v>200</v>
      </c>
      <c r="J159">
        <f t="shared" si="8"/>
        <v>0</v>
      </c>
    </row>
    <row r="160" spans="1:10">
      <c r="A160">
        <v>76.5</v>
      </c>
      <c r="B160">
        <v>5.27</v>
      </c>
      <c r="C160">
        <v>12.1</v>
      </c>
      <c r="E160" s="5">
        <f t="shared" si="6"/>
        <v>153</v>
      </c>
      <c r="F160" s="37">
        <f t="shared" si="7"/>
        <v>204.26356589147284</v>
      </c>
      <c r="H160" s="5">
        <v>200</v>
      </c>
      <c r="J160">
        <f t="shared" si="8"/>
        <v>2.510373443983402</v>
      </c>
    </row>
    <row r="161" spans="1:10">
      <c r="A161">
        <v>77</v>
      </c>
      <c r="B161">
        <v>5.27</v>
      </c>
      <c r="C161">
        <v>12.1</v>
      </c>
      <c r="E161" s="5">
        <f t="shared" si="6"/>
        <v>154</v>
      </c>
      <c r="F161" s="37">
        <f t="shared" si="7"/>
        <v>204.26356589147284</v>
      </c>
      <c r="H161" s="5">
        <v>200</v>
      </c>
      <c r="J161">
        <f t="shared" si="8"/>
        <v>2.510373443983402</v>
      </c>
    </row>
    <row r="162" spans="1:10">
      <c r="A162">
        <v>77.5</v>
      </c>
      <c r="B162">
        <v>5.16</v>
      </c>
      <c r="C162">
        <v>0</v>
      </c>
      <c r="E162" s="5">
        <f t="shared" si="6"/>
        <v>155</v>
      </c>
      <c r="F162" s="37">
        <f t="shared" si="7"/>
        <v>200</v>
      </c>
      <c r="H162" s="5">
        <v>200</v>
      </c>
      <c r="J162">
        <f t="shared" si="8"/>
        <v>0</v>
      </c>
    </row>
    <row r="163" spans="1:10">
      <c r="A163">
        <v>78</v>
      </c>
      <c r="B163">
        <v>5.27</v>
      </c>
      <c r="C163">
        <v>0</v>
      </c>
      <c r="E163" s="5">
        <f t="shared" si="6"/>
        <v>156</v>
      </c>
      <c r="F163" s="37">
        <f t="shared" si="7"/>
        <v>204.26356589147284</v>
      </c>
      <c r="H163" s="5">
        <v>200</v>
      </c>
      <c r="J163">
        <f t="shared" si="8"/>
        <v>0</v>
      </c>
    </row>
    <row r="164" spans="1:10">
      <c r="A164">
        <v>78.5</v>
      </c>
      <c r="B164">
        <v>5.27</v>
      </c>
      <c r="C164">
        <v>12.1</v>
      </c>
      <c r="E164" s="5">
        <f t="shared" si="6"/>
        <v>157</v>
      </c>
      <c r="F164" s="37">
        <f t="shared" si="7"/>
        <v>204.26356589147284</v>
      </c>
      <c r="H164" s="5">
        <v>200</v>
      </c>
      <c r="J164">
        <f t="shared" si="8"/>
        <v>2.510373443983402</v>
      </c>
    </row>
    <row r="165" spans="1:10">
      <c r="A165">
        <v>79</v>
      </c>
      <c r="B165">
        <v>5.27</v>
      </c>
      <c r="C165">
        <v>12.1</v>
      </c>
      <c r="E165" s="5">
        <f t="shared" si="6"/>
        <v>158</v>
      </c>
      <c r="F165" s="37">
        <f t="shared" si="7"/>
        <v>204.26356589147284</v>
      </c>
      <c r="H165" s="5">
        <v>200</v>
      </c>
      <c r="J165">
        <f t="shared" si="8"/>
        <v>2.510373443983402</v>
      </c>
    </row>
    <row r="166" spans="1:10">
      <c r="A166">
        <v>79.5</v>
      </c>
      <c r="B166">
        <v>5.27</v>
      </c>
      <c r="C166">
        <v>0</v>
      </c>
      <c r="E166" s="5">
        <f t="shared" si="6"/>
        <v>159</v>
      </c>
      <c r="F166" s="37">
        <f t="shared" si="7"/>
        <v>204.26356589147284</v>
      </c>
      <c r="H166" s="5">
        <v>200</v>
      </c>
      <c r="J166">
        <f t="shared" si="8"/>
        <v>0</v>
      </c>
    </row>
    <row r="167" spans="1:10">
      <c r="A167">
        <v>80</v>
      </c>
      <c r="B167">
        <v>5.27</v>
      </c>
      <c r="C167">
        <v>12.1</v>
      </c>
      <c r="E167" s="5">
        <f t="shared" si="6"/>
        <v>160</v>
      </c>
      <c r="F167" s="37">
        <f t="shared" si="7"/>
        <v>204.26356589147284</v>
      </c>
      <c r="H167" s="5">
        <v>200</v>
      </c>
      <c r="J167">
        <f t="shared" si="8"/>
        <v>2.510373443983402</v>
      </c>
    </row>
    <row r="168" spans="1:10">
      <c r="A168">
        <v>80.5</v>
      </c>
      <c r="B168">
        <v>5.27</v>
      </c>
      <c r="C168">
        <v>12.1</v>
      </c>
      <c r="E168" s="5">
        <f t="shared" si="6"/>
        <v>161</v>
      </c>
      <c r="F168" s="37">
        <f t="shared" si="7"/>
        <v>204.26356589147284</v>
      </c>
      <c r="H168" s="5">
        <v>200</v>
      </c>
      <c r="J168">
        <f t="shared" si="8"/>
        <v>2.510373443983402</v>
      </c>
    </row>
    <row r="169" spans="1:10">
      <c r="A169">
        <v>81</v>
      </c>
      <c r="B169">
        <v>5.27</v>
      </c>
      <c r="C169">
        <v>0</v>
      </c>
      <c r="E169" s="5">
        <f t="shared" si="6"/>
        <v>162</v>
      </c>
      <c r="F169" s="37">
        <f t="shared" si="7"/>
        <v>204.26356589147284</v>
      </c>
      <c r="H169" s="5">
        <v>200</v>
      </c>
      <c r="J169">
        <f t="shared" si="8"/>
        <v>0</v>
      </c>
    </row>
    <row r="170" spans="1:10">
      <c r="A170">
        <v>81.5</v>
      </c>
      <c r="B170">
        <v>5.27</v>
      </c>
      <c r="C170">
        <v>0</v>
      </c>
      <c r="E170" s="5">
        <f t="shared" si="6"/>
        <v>163</v>
      </c>
      <c r="F170" s="37">
        <f t="shared" si="7"/>
        <v>204.26356589147284</v>
      </c>
      <c r="H170" s="5">
        <v>200</v>
      </c>
      <c r="J170">
        <f t="shared" si="8"/>
        <v>0</v>
      </c>
    </row>
    <row r="171" spans="1:10">
      <c r="A171">
        <v>82</v>
      </c>
      <c r="B171">
        <v>5.16</v>
      </c>
      <c r="C171">
        <v>0</v>
      </c>
      <c r="E171" s="5">
        <f t="shared" si="6"/>
        <v>164</v>
      </c>
      <c r="F171" s="37">
        <f t="shared" si="7"/>
        <v>200</v>
      </c>
      <c r="H171" s="5">
        <v>200</v>
      </c>
      <c r="J171">
        <f t="shared" si="8"/>
        <v>0</v>
      </c>
    </row>
    <row r="172" spans="1:10">
      <c r="A172">
        <v>82.5</v>
      </c>
      <c r="B172">
        <v>5.27</v>
      </c>
      <c r="C172">
        <v>12.1</v>
      </c>
      <c r="E172" s="5">
        <f t="shared" si="6"/>
        <v>165</v>
      </c>
      <c r="F172" s="37">
        <f t="shared" si="7"/>
        <v>204.26356589147284</v>
      </c>
      <c r="H172" s="5">
        <v>200</v>
      </c>
      <c r="J172">
        <f t="shared" si="8"/>
        <v>2.510373443983402</v>
      </c>
    </row>
    <row r="173" spans="1:10">
      <c r="A173">
        <v>83</v>
      </c>
      <c r="B173">
        <v>5.27</v>
      </c>
      <c r="C173">
        <v>0</v>
      </c>
      <c r="E173" s="5">
        <f t="shared" si="6"/>
        <v>166</v>
      </c>
      <c r="F173" s="37">
        <f t="shared" si="7"/>
        <v>204.26356589147284</v>
      </c>
      <c r="H173" s="5">
        <v>200</v>
      </c>
      <c r="J173">
        <f t="shared" si="8"/>
        <v>0</v>
      </c>
    </row>
    <row r="174" spans="1:10">
      <c r="A174">
        <v>83.5</v>
      </c>
      <c r="B174">
        <v>5.27</v>
      </c>
      <c r="C174">
        <v>12.1</v>
      </c>
      <c r="E174" s="5">
        <f t="shared" si="6"/>
        <v>167</v>
      </c>
      <c r="F174" s="37">
        <f t="shared" si="7"/>
        <v>204.26356589147284</v>
      </c>
      <c r="H174" s="5">
        <v>200</v>
      </c>
      <c r="J174">
        <f t="shared" si="8"/>
        <v>2.510373443983402</v>
      </c>
    </row>
    <row r="175" spans="1:10">
      <c r="A175">
        <v>84</v>
      </c>
      <c r="B175">
        <v>5.27</v>
      </c>
      <c r="C175">
        <v>12.1</v>
      </c>
      <c r="E175" s="5">
        <f t="shared" si="6"/>
        <v>168</v>
      </c>
      <c r="F175" s="37">
        <f t="shared" si="7"/>
        <v>204.26356589147284</v>
      </c>
      <c r="H175" s="5">
        <v>200</v>
      </c>
      <c r="J175">
        <f t="shared" si="8"/>
        <v>2.510373443983402</v>
      </c>
    </row>
    <row r="176" spans="1:10">
      <c r="A176">
        <v>84.5</v>
      </c>
      <c r="B176">
        <v>5.27</v>
      </c>
      <c r="C176">
        <v>12.1</v>
      </c>
      <c r="E176" s="5">
        <f t="shared" si="6"/>
        <v>169</v>
      </c>
      <c r="F176" s="37">
        <f t="shared" si="7"/>
        <v>204.26356589147284</v>
      </c>
      <c r="H176" s="5">
        <v>200</v>
      </c>
      <c r="J176">
        <f t="shared" si="8"/>
        <v>2.510373443983402</v>
      </c>
    </row>
    <row r="177" spans="1:10">
      <c r="A177">
        <v>85</v>
      </c>
      <c r="B177">
        <v>5.27</v>
      </c>
      <c r="C177">
        <v>0</v>
      </c>
      <c r="E177" s="5">
        <f t="shared" si="6"/>
        <v>170</v>
      </c>
      <c r="F177" s="37">
        <f t="shared" si="7"/>
        <v>204.26356589147284</v>
      </c>
      <c r="H177" s="5">
        <v>200</v>
      </c>
      <c r="J177">
        <f t="shared" si="8"/>
        <v>0</v>
      </c>
    </row>
    <row r="178" spans="1:10">
      <c r="A178">
        <v>85.5</v>
      </c>
      <c r="B178">
        <v>5.27</v>
      </c>
      <c r="C178">
        <v>12.1</v>
      </c>
      <c r="E178" s="5">
        <f t="shared" si="6"/>
        <v>171</v>
      </c>
      <c r="F178" s="37">
        <f t="shared" si="7"/>
        <v>204.26356589147284</v>
      </c>
      <c r="H178" s="5">
        <v>200</v>
      </c>
      <c r="J178">
        <f t="shared" si="8"/>
        <v>2.510373443983402</v>
      </c>
    </row>
    <row r="179" spans="1:10">
      <c r="A179">
        <v>86</v>
      </c>
      <c r="B179">
        <v>5.27</v>
      </c>
      <c r="C179">
        <v>12.1</v>
      </c>
      <c r="E179" s="5">
        <f t="shared" si="6"/>
        <v>172</v>
      </c>
      <c r="F179" s="37">
        <f t="shared" si="7"/>
        <v>204.26356589147284</v>
      </c>
      <c r="H179" s="5">
        <v>200</v>
      </c>
      <c r="J179">
        <f t="shared" si="8"/>
        <v>2.510373443983402</v>
      </c>
    </row>
    <row r="180" spans="1:10">
      <c r="A180">
        <v>86.5</v>
      </c>
      <c r="B180">
        <v>5.27</v>
      </c>
      <c r="C180">
        <v>3.37</v>
      </c>
      <c r="E180" s="5">
        <f t="shared" si="6"/>
        <v>173</v>
      </c>
      <c r="F180" s="37">
        <f t="shared" si="7"/>
        <v>204.26356589147284</v>
      </c>
      <c r="H180" s="5">
        <v>200</v>
      </c>
      <c r="J180">
        <f t="shared" si="8"/>
        <v>0.69917012448132776</v>
      </c>
    </row>
    <row r="181" spans="1:10">
      <c r="A181">
        <v>87</v>
      </c>
      <c r="B181">
        <v>5.27</v>
      </c>
      <c r="C181">
        <v>0</v>
      </c>
      <c r="E181" s="5">
        <f t="shared" si="6"/>
        <v>174</v>
      </c>
      <c r="F181" s="37">
        <f t="shared" si="7"/>
        <v>204.26356589147284</v>
      </c>
      <c r="H181" s="5">
        <v>200</v>
      </c>
      <c r="J181">
        <f t="shared" si="8"/>
        <v>0</v>
      </c>
    </row>
    <row r="182" spans="1:10">
      <c r="A182">
        <v>87.5</v>
      </c>
      <c r="B182">
        <v>5.27</v>
      </c>
      <c r="C182">
        <v>12.1</v>
      </c>
      <c r="E182" s="5">
        <f t="shared" si="6"/>
        <v>175</v>
      </c>
      <c r="F182" s="37">
        <f t="shared" si="7"/>
        <v>204.26356589147284</v>
      </c>
      <c r="H182" s="5">
        <v>200</v>
      </c>
      <c r="J182">
        <f t="shared" si="8"/>
        <v>2.510373443983402</v>
      </c>
    </row>
    <row r="183" spans="1:10">
      <c r="A183">
        <v>88</v>
      </c>
      <c r="B183">
        <v>5.27</v>
      </c>
      <c r="C183">
        <v>12.1</v>
      </c>
      <c r="E183" s="5">
        <f t="shared" si="6"/>
        <v>176</v>
      </c>
      <c r="F183" s="37">
        <f t="shared" si="7"/>
        <v>204.26356589147284</v>
      </c>
      <c r="H183" s="5">
        <v>200</v>
      </c>
      <c r="J183">
        <f t="shared" si="8"/>
        <v>2.510373443983402</v>
      </c>
    </row>
    <row r="184" spans="1:10">
      <c r="A184">
        <v>88.5</v>
      </c>
      <c r="B184">
        <v>5.27</v>
      </c>
      <c r="C184">
        <v>0</v>
      </c>
      <c r="E184" s="5">
        <f t="shared" si="6"/>
        <v>177</v>
      </c>
      <c r="F184" s="37">
        <f t="shared" si="7"/>
        <v>204.26356589147284</v>
      </c>
      <c r="H184" s="5">
        <v>200</v>
      </c>
      <c r="J184">
        <f t="shared" si="8"/>
        <v>0</v>
      </c>
    </row>
  </sheetData>
  <mergeCells count="2">
    <mergeCell ref="H3:I3"/>
    <mergeCell ref="H4:I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AF1420"/>
  <sheetViews>
    <sheetView topLeftCell="J1" zoomScale="70" zoomScaleNormal="70" workbookViewId="0">
      <selection activeCell="P94" sqref="P94"/>
    </sheetView>
  </sheetViews>
  <sheetFormatPr defaultRowHeight="12.75"/>
  <cols>
    <col min="2" max="2" width="11.5703125" customWidth="1"/>
    <col min="7" max="7" width="12.85546875" customWidth="1"/>
    <col min="20" max="20" width="27.85546875" customWidth="1"/>
    <col min="21" max="21" width="28.7109375" customWidth="1"/>
    <col min="22" max="22" width="10.5703125" customWidth="1"/>
    <col min="23" max="23" width="28.28515625" customWidth="1"/>
    <col min="24" max="24" width="26.140625" customWidth="1"/>
  </cols>
  <sheetData>
    <row r="2" spans="1:12" ht="18">
      <c r="A2" s="33" t="s">
        <v>40</v>
      </c>
      <c r="B2" s="32"/>
      <c r="C2" s="32"/>
      <c r="E2" t="s">
        <v>28</v>
      </c>
      <c r="K2" t="s">
        <v>36</v>
      </c>
    </row>
    <row r="3" spans="1:12" ht="15.75">
      <c r="E3" s="8" t="s">
        <v>30</v>
      </c>
      <c r="F3" s="29">
        <v>400</v>
      </c>
      <c r="G3" t="s">
        <v>13</v>
      </c>
      <c r="H3" s="48" t="s">
        <v>31</v>
      </c>
      <c r="I3" s="48"/>
      <c r="J3" s="29">
        <v>10.32</v>
      </c>
      <c r="K3" t="s">
        <v>32</v>
      </c>
      <c r="L3" t="s">
        <v>33</v>
      </c>
    </row>
    <row r="4" spans="1:12" ht="15.75">
      <c r="E4" s="8" t="s">
        <v>34</v>
      </c>
      <c r="F4" s="29">
        <v>2.5</v>
      </c>
      <c r="G4" t="s">
        <v>3</v>
      </c>
      <c r="H4" s="48" t="s">
        <v>35</v>
      </c>
      <c r="I4" s="48"/>
      <c r="J4" s="29">
        <v>12.05</v>
      </c>
      <c r="K4" t="s">
        <v>32</v>
      </c>
      <c r="L4" t="s">
        <v>33</v>
      </c>
    </row>
    <row r="5" spans="1:12" ht="18">
      <c r="B5" s="27" t="s">
        <v>41</v>
      </c>
      <c r="C5" s="34">
        <v>2</v>
      </c>
      <c r="D5" s="42" t="s">
        <v>42</v>
      </c>
      <c r="E5" s="27" t="s">
        <v>29</v>
      </c>
      <c r="F5" s="35">
        <f>F3/J3</f>
        <v>38.759689922480618</v>
      </c>
      <c r="G5" s="42" t="s">
        <v>38</v>
      </c>
      <c r="H5" s="27" t="s">
        <v>37</v>
      </c>
      <c r="I5" s="35">
        <f>F4/J4</f>
        <v>0.20746887966804978</v>
      </c>
      <c r="J5" s="42" t="s">
        <v>39</v>
      </c>
    </row>
    <row r="6" spans="1:12" ht="15">
      <c r="B6" s="27"/>
    </row>
    <row r="7" spans="1:12" ht="21.75">
      <c r="A7" s="42" t="s">
        <v>18</v>
      </c>
      <c r="B7" s="42" t="s">
        <v>19</v>
      </c>
      <c r="C7" s="42" t="s">
        <v>20</v>
      </c>
      <c r="E7" s="27" t="s">
        <v>43</v>
      </c>
      <c r="F7" s="27" t="s">
        <v>44</v>
      </c>
      <c r="G7" s="27"/>
      <c r="H7" s="27"/>
      <c r="I7" s="31"/>
      <c r="J7" s="27" t="s">
        <v>46</v>
      </c>
    </row>
    <row r="8" spans="1:12">
      <c r="A8" s="42">
        <v>0.5</v>
      </c>
      <c r="B8" s="42">
        <v>0</v>
      </c>
      <c r="C8" s="42">
        <v>0</v>
      </c>
      <c r="E8" s="42">
        <f>A8*$C$5</f>
        <v>1</v>
      </c>
      <c r="F8" s="37">
        <f>B8*$F$5</f>
        <v>0</v>
      </c>
      <c r="H8" s="42"/>
      <c r="J8" s="13">
        <f>C8*$I$5</f>
        <v>0</v>
      </c>
    </row>
    <row r="9" spans="1:12">
      <c r="A9" s="42">
        <v>1</v>
      </c>
      <c r="B9" s="42">
        <v>0</v>
      </c>
      <c r="C9" s="42">
        <v>0</v>
      </c>
      <c r="E9" s="42">
        <f t="shared" ref="E9:E72" si="0">A9*$C$5</f>
        <v>2</v>
      </c>
      <c r="F9" s="37">
        <f t="shared" ref="F9:F72" si="1">B9*$F$5</f>
        <v>0</v>
      </c>
      <c r="H9" s="42"/>
      <c r="J9" s="13">
        <f t="shared" ref="J9:J72" si="2">C9*$I$5</f>
        <v>0</v>
      </c>
    </row>
    <row r="10" spans="1:12">
      <c r="A10" s="42">
        <v>1.5</v>
      </c>
      <c r="B10" s="42">
        <v>0</v>
      </c>
      <c r="C10" s="42">
        <v>0</v>
      </c>
      <c r="E10" s="42">
        <f t="shared" si="0"/>
        <v>3</v>
      </c>
      <c r="F10" s="37">
        <f t="shared" si="1"/>
        <v>0</v>
      </c>
      <c r="H10" s="42"/>
      <c r="J10" s="13">
        <f t="shared" si="2"/>
        <v>0</v>
      </c>
    </row>
    <row r="11" spans="1:12">
      <c r="A11" s="42">
        <v>2</v>
      </c>
      <c r="B11" s="42">
        <v>0</v>
      </c>
      <c r="C11" s="42">
        <v>0</v>
      </c>
      <c r="E11" s="42">
        <f t="shared" si="0"/>
        <v>4</v>
      </c>
      <c r="F11" s="37">
        <f t="shared" si="1"/>
        <v>0</v>
      </c>
      <c r="H11" s="42"/>
      <c r="J11" s="13">
        <f t="shared" si="2"/>
        <v>0</v>
      </c>
    </row>
    <row r="12" spans="1:12">
      <c r="A12" s="42">
        <v>2.5</v>
      </c>
      <c r="B12" s="42">
        <v>0</v>
      </c>
      <c r="C12" s="42">
        <v>0</v>
      </c>
      <c r="E12" s="42">
        <f t="shared" si="0"/>
        <v>5</v>
      </c>
      <c r="F12" s="37">
        <f t="shared" si="1"/>
        <v>0</v>
      </c>
      <c r="H12" s="42"/>
      <c r="J12" s="13">
        <f t="shared" si="2"/>
        <v>0</v>
      </c>
    </row>
    <row r="13" spans="1:12">
      <c r="A13" s="42">
        <v>3</v>
      </c>
      <c r="B13" s="42">
        <v>0</v>
      </c>
      <c r="C13" s="42">
        <v>0</v>
      </c>
      <c r="E13" s="42">
        <f t="shared" si="0"/>
        <v>6</v>
      </c>
      <c r="F13" s="37">
        <f t="shared" si="1"/>
        <v>0</v>
      </c>
      <c r="H13" s="42"/>
      <c r="J13" s="13">
        <f t="shared" si="2"/>
        <v>0</v>
      </c>
    </row>
    <row r="14" spans="1:12">
      <c r="A14" s="42">
        <v>3.5</v>
      </c>
      <c r="B14" s="42">
        <v>0</v>
      </c>
      <c r="C14" s="42">
        <v>0</v>
      </c>
      <c r="E14" s="42">
        <f t="shared" si="0"/>
        <v>7</v>
      </c>
      <c r="F14" s="37">
        <f t="shared" si="1"/>
        <v>0</v>
      </c>
      <c r="H14" s="42"/>
      <c r="J14" s="13">
        <f t="shared" si="2"/>
        <v>0</v>
      </c>
    </row>
    <row r="15" spans="1:12">
      <c r="A15" s="42">
        <v>4</v>
      </c>
      <c r="B15" s="42">
        <v>0</v>
      </c>
      <c r="C15" s="42">
        <v>0</v>
      </c>
      <c r="E15" s="42">
        <f t="shared" si="0"/>
        <v>8</v>
      </c>
      <c r="F15" s="37">
        <f t="shared" si="1"/>
        <v>0</v>
      </c>
      <c r="H15" s="42"/>
      <c r="J15" s="13">
        <f t="shared" si="2"/>
        <v>0</v>
      </c>
    </row>
    <row r="16" spans="1:12">
      <c r="A16" s="42">
        <v>4.5</v>
      </c>
      <c r="B16" s="42">
        <v>0</v>
      </c>
      <c r="C16" s="42">
        <v>0</v>
      </c>
      <c r="E16" s="42">
        <f t="shared" si="0"/>
        <v>9</v>
      </c>
      <c r="F16" s="37">
        <f t="shared" si="1"/>
        <v>0</v>
      </c>
      <c r="H16" s="42"/>
      <c r="J16" s="13">
        <f t="shared" si="2"/>
        <v>0</v>
      </c>
    </row>
    <row r="17" spans="1:10">
      <c r="A17" s="42">
        <v>5</v>
      </c>
      <c r="B17" s="42">
        <v>0</v>
      </c>
      <c r="C17" s="42">
        <v>0</v>
      </c>
      <c r="E17" s="42">
        <f t="shared" si="0"/>
        <v>10</v>
      </c>
      <c r="F17" s="37">
        <f t="shared" si="1"/>
        <v>0</v>
      </c>
      <c r="H17" s="42"/>
      <c r="J17" s="13">
        <f t="shared" si="2"/>
        <v>0</v>
      </c>
    </row>
    <row r="18" spans="1:10">
      <c r="A18" s="42">
        <v>5.5</v>
      </c>
      <c r="B18" s="42">
        <v>0</v>
      </c>
      <c r="C18" s="42">
        <v>0</v>
      </c>
      <c r="E18" s="42">
        <f t="shared" si="0"/>
        <v>11</v>
      </c>
      <c r="F18" s="37">
        <f t="shared" si="1"/>
        <v>0</v>
      </c>
      <c r="H18" s="42"/>
      <c r="J18" s="13">
        <f t="shared" si="2"/>
        <v>0</v>
      </c>
    </row>
    <row r="19" spans="1:10">
      <c r="A19" s="42">
        <v>6</v>
      </c>
      <c r="B19" s="42">
        <v>0</v>
      </c>
      <c r="C19" s="42">
        <v>0</v>
      </c>
      <c r="E19" s="42">
        <f t="shared" si="0"/>
        <v>12</v>
      </c>
      <c r="F19" s="37">
        <f t="shared" si="1"/>
        <v>0</v>
      </c>
      <c r="H19" s="42"/>
      <c r="J19" s="13">
        <f t="shared" si="2"/>
        <v>0</v>
      </c>
    </row>
    <row r="20" spans="1:10">
      <c r="A20" s="42">
        <v>6.5</v>
      </c>
      <c r="B20" s="42">
        <v>0</v>
      </c>
      <c r="C20" s="42">
        <v>0</v>
      </c>
      <c r="E20" s="42">
        <f t="shared" si="0"/>
        <v>13</v>
      </c>
      <c r="F20" s="37">
        <f t="shared" si="1"/>
        <v>0</v>
      </c>
      <c r="H20" s="42"/>
      <c r="J20" s="13">
        <f t="shared" si="2"/>
        <v>0</v>
      </c>
    </row>
    <row r="21" spans="1:10">
      <c r="A21" s="42">
        <v>7</v>
      </c>
      <c r="B21" s="42">
        <v>0</v>
      </c>
      <c r="C21" s="42">
        <v>0</v>
      </c>
      <c r="E21" s="42">
        <f t="shared" si="0"/>
        <v>14</v>
      </c>
      <c r="F21" s="37">
        <f t="shared" si="1"/>
        <v>0</v>
      </c>
      <c r="H21" s="42"/>
      <c r="J21" s="13">
        <f t="shared" si="2"/>
        <v>0</v>
      </c>
    </row>
    <row r="22" spans="1:10">
      <c r="A22" s="42">
        <v>7.5</v>
      </c>
      <c r="B22" s="42">
        <v>0</v>
      </c>
      <c r="C22" s="42">
        <v>0</v>
      </c>
      <c r="E22" s="42">
        <f t="shared" si="0"/>
        <v>15</v>
      </c>
      <c r="F22" s="37">
        <f t="shared" si="1"/>
        <v>0</v>
      </c>
      <c r="H22" s="42"/>
      <c r="J22" s="13">
        <f t="shared" si="2"/>
        <v>0</v>
      </c>
    </row>
    <row r="23" spans="1:10">
      <c r="A23" s="42">
        <v>8</v>
      </c>
      <c r="B23" s="42">
        <v>0</v>
      </c>
      <c r="C23" s="42">
        <v>0</v>
      </c>
      <c r="E23" s="42">
        <f t="shared" si="0"/>
        <v>16</v>
      </c>
      <c r="F23" s="37">
        <f t="shared" si="1"/>
        <v>0</v>
      </c>
      <c r="H23" s="42"/>
      <c r="J23" s="13">
        <f t="shared" si="2"/>
        <v>0</v>
      </c>
    </row>
    <row r="24" spans="1:10">
      <c r="A24" s="42">
        <v>8.5</v>
      </c>
      <c r="B24" s="42">
        <v>0</v>
      </c>
      <c r="C24" s="42">
        <v>0</v>
      </c>
      <c r="E24" s="42">
        <f t="shared" si="0"/>
        <v>17</v>
      </c>
      <c r="F24" s="37">
        <f t="shared" si="1"/>
        <v>0</v>
      </c>
      <c r="H24" s="42"/>
      <c r="J24" s="13">
        <f t="shared" si="2"/>
        <v>0</v>
      </c>
    </row>
    <row r="25" spans="1:10">
      <c r="A25" s="42">
        <v>9</v>
      </c>
      <c r="B25" s="42">
        <v>0</v>
      </c>
      <c r="C25" s="42">
        <v>0</v>
      </c>
      <c r="E25" s="42">
        <f t="shared" si="0"/>
        <v>18</v>
      </c>
      <c r="F25" s="37">
        <f t="shared" si="1"/>
        <v>0</v>
      </c>
      <c r="H25" s="42"/>
      <c r="J25" s="13">
        <f t="shared" si="2"/>
        <v>0</v>
      </c>
    </row>
    <row r="26" spans="1:10">
      <c r="A26" s="42">
        <v>9.5</v>
      </c>
      <c r="B26" s="42">
        <v>0</v>
      </c>
      <c r="C26" s="42">
        <v>0</v>
      </c>
      <c r="E26" s="42">
        <f t="shared" si="0"/>
        <v>19</v>
      </c>
      <c r="F26" s="37">
        <f t="shared" si="1"/>
        <v>0</v>
      </c>
      <c r="H26" s="42"/>
      <c r="J26" s="13">
        <f t="shared" si="2"/>
        <v>0</v>
      </c>
    </row>
    <row r="27" spans="1:10">
      <c r="A27" s="42">
        <v>10</v>
      </c>
      <c r="B27" s="42">
        <v>0</v>
      </c>
      <c r="C27" s="42">
        <v>0</v>
      </c>
      <c r="E27" s="42">
        <f t="shared" si="0"/>
        <v>20</v>
      </c>
      <c r="F27" s="37">
        <f t="shared" si="1"/>
        <v>0</v>
      </c>
      <c r="H27" s="42"/>
      <c r="J27" s="13">
        <f t="shared" si="2"/>
        <v>0</v>
      </c>
    </row>
    <row r="28" spans="1:10">
      <c r="A28" s="42">
        <v>10.5</v>
      </c>
      <c r="B28" s="42">
        <v>0</v>
      </c>
      <c r="C28" s="42">
        <v>0</v>
      </c>
      <c r="E28" s="42">
        <f t="shared" si="0"/>
        <v>21</v>
      </c>
      <c r="F28" s="37">
        <f t="shared" si="1"/>
        <v>0</v>
      </c>
      <c r="H28" s="42"/>
      <c r="J28" s="13">
        <f t="shared" si="2"/>
        <v>0</v>
      </c>
    </row>
    <row r="29" spans="1:10">
      <c r="A29" s="42">
        <v>11</v>
      </c>
      <c r="B29" s="42">
        <v>0</v>
      </c>
      <c r="C29" s="42">
        <v>0</v>
      </c>
      <c r="E29" s="42">
        <f t="shared" si="0"/>
        <v>22</v>
      </c>
      <c r="F29" s="37">
        <f t="shared" si="1"/>
        <v>0</v>
      </c>
      <c r="H29" s="42"/>
      <c r="J29" s="13">
        <f t="shared" si="2"/>
        <v>0</v>
      </c>
    </row>
    <row r="30" spans="1:10">
      <c r="A30" s="42">
        <v>11.5</v>
      </c>
      <c r="B30" s="42">
        <v>0</v>
      </c>
      <c r="C30" s="42">
        <v>0</v>
      </c>
      <c r="E30" s="42">
        <f t="shared" si="0"/>
        <v>23</v>
      </c>
      <c r="F30" s="37">
        <f t="shared" si="1"/>
        <v>0</v>
      </c>
      <c r="H30" s="42"/>
      <c r="J30" s="13">
        <f t="shared" si="2"/>
        <v>0</v>
      </c>
    </row>
    <row r="31" spans="1:10">
      <c r="A31" s="42">
        <v>12</v>
      </c>
      <c r="B31" s="42">
        <v>0</v>
      </c>
      <c r="C31" s="42">
        <v>0</v>
      </c>
      <c r="E31" s="42">
        <f t="shared" si="0"/>
        <v>24</v>
      </c>
      <c r="F31" s="37">
        <f t="shared" si="1"/>
        <v>0</v>
      </c>
      <c r="H31" s="42"/>
      <c r="J31" s="13">
        <f t="shared" si="2"/>
        <v>0</v>
      </c>
    </row>
    <row r="32" spans="1:10">
      <c r="A32" s="42">
        <v>12.5</v>
      </c>
      <c r="B32" s="42">
        <v>0</v>
      </c>
      <c r="C32" s="42">
        <v>0</v>
      </c>
      <c r="E32" s="42">
        <f t="shared" si="0"/>
        <v>25</v>
      </c>
      <c r="F32" s="37">
        <f t="shared" si="1"/>
        <v>0</v>
      </c>
      <c r="H32" s="42"/>
      <c r="J32" s="13">
        <f t="shared" si="2"/>
        <v>0</v>
      </c>
    </row>
    <row r="33" spans="1:24">
      <c r="A33" s="42">
        <v>13</v>
      </c>
      <c r="B33" s="42">
        <v>0</v>
      </c>
      <c r="C33" s="42">
        <v>0</v>
      </c>
      <c r="E33" s="42">
        <f t="shared" si="0"/>
        <v>26</v>
      </c>
      <c r="F33" s="37">
        <f t="shared" si="1"/>
        <v>0</v>
      </c>
      <c r="H33" s="42"/>
      <c r="J33" s="13">
        <f t="shared" si="2"/>
        <v>0</v>
      </c>
    </row>
    <row r="34" spans="1:24">
      <c r="A34" s="42">
        <v>13.5</v>
      </c>
      <c r="B34" s="42">
        <v>0</v>
      </c>
      <c r="C34" s="42">
        <v>0</v>
      </c>
      <c r="E34" s="42">
        <f t="shared" si="0"/>
        <v>27</v>
      </c>
      <c r="F34" s="37">
        <f t="shared" si="1"/>
        <v>0</v>
      </c>
      <c r="H34" s="42"/>
      <c r="J34" s="13">
        <f t="shared" si="2"/>
        <v>0</v>
      </c>
    </row>
    <row r="35" spans="1:24">
      <c r="A35" s="42">
        <v>14</v>
      </c>
      <c r="B35" s="42">
        <v>0</v>
      </c>
      <c r="C35" s="42">
        <v>0</v>
      </c>
      <c r="E35" s="42">
        <f t="shared" si="0"/>
        <v>28</v>
      </c>
      <c r="F35" s="37">
        <f t="shared" si="1"/>
        <v>0</v>
      </c>
      <c r="H35" s="42"/>
      <c r="J35" s="13">
        <f t="shared" si="2"/>
        <v>0</v>
      </c>
    </row>
    <row r="36" spans="1:24">
      <c r="A36" s="42">
        <v>14.5</v>
      </c>
      <c r="B36" s="42">
        <v>0</v>
      </c>
      <c r="C36" s="42">
        <v>0</v>
      </c>
      <c r="E36" s="42">
        <f t="shared" si="0"/>
        <v>29</v>
      </c>
      <c r="F36" s="37">
        <f t="shared" si="1"/>
        <v>0</v>
      </c>
      <c r="H36" s="42"/>
      <c r="J36" s="13">
        <f t="shared" si="2"/>
        <v>0</v>
      </c>
    </row>
    <row r="37" spans="1:24">
      <c r="A37" s="42">
        <v>15</v>
      </c>
      <c r="B37" s="42">
        <v>0</v>
      </c>
      <c r="C37" s="42">
        <v>0</v>
      </c>
      <c r="E37" s="42">
        <f t="shared" si="0"/>
        <v>30</v>
      </c>
      <c r="F37" s="37">
        <f t="shared" si="1"/>
        <v>0</v>
      </c>
      <c r="H37" s="42"/>
      <c r="J37" s="13">
        <f t="shared" si="2"/>
        <v>0</v>
      </c>
    </row>
    <row r="38" spans="1:24">
      <c r="A38" s="42">
        <v>15.5</v>
      </c>
      <c r="B38" s="42">
        <v>0</v>
      </c>
      <c r="C38" s="42">
        <v>0</v>
      </c>
      <c r="E38" s="42">
        <f t="shared" si="0"/>
        <v>31</v>
      </c>
      <c r="F38" s="37">
        <f t="shared" si="1"/>
        <v>0</v>
      </c>
      <c r="H38" s="42"/>
      <c r="J38" s="13">
        <f t="shared" si="2"/>
        <v>0</v>
      </c>
    </row>
    <row r="39" spans="1:24">
      <c r="A39" s="42">
        <v>16</v>
      </c>
      <c r="B39" s="42">
        <v>0</v>
      </c>
      <c r="C39" s="42">
        <v>0</v>
      </c>
      <c r="E39" s="42">
        <f t="shared" si="0"/>
        <v>32</v>
      </c>
      <c r="F39" s="37">
        <f t="shared" si="1"/>
        <v>0</v>
      </c>
      <c r="H39" s="42"/>
      <c r="J39" s="13">
        <f t="shared" si="2"/>
        <v>0</v>
      </c>
    </row>
    <row r="40" spans="1:24">
      <c r="A40" s="42">
        <v>16.5</v>
      </c>
      <c r="B40" s="42">
        <v>0</v>
      </c>
      <c r="C40" s="42">
        <v>0</v>
      </c>
      <c r="E40" s="42">
        <f t="shared" si="0"/>
        <v>33</v>
      </c>
      <c r="F40" s="37">
        <f t="shared" si="1"/>
        <v>0</v>
      </c>
      <c r="H40" s="42"/>
      <c r="J40" s="13">
        <f t="shared" si="2"/>
        <v>0</v>
      </c>
    </row>
    <row r="41" spans="1:24">
      <c r="A41" s="42">
        <v>17</v>
      </c>
      <c r="B41" s="42">
        <v>0</v>
      </c>
      <c r="C41" s="42">
        <v>0</v>
      </c>
      <c r="E41" s="42">
        <f t="shared" si="0"/>
        <v>34</v>
      </c>
      <c r="F41" s="37">
        <f t="shared" si="1"/>
        <v>0</v>
      </c>
      <c r="H41" s="42"/>
      <c r="J41" s="13">
        <f t="shared" si="2"/>
        <v>0</v>
      </c>
    </row>
    <row r="42" spans="1:24" ht="15">
      <c r="A42" s="42">
        <v>17.5</v>
      </c>
      <c r="B42" s="42">
        <v>0</v>
      </c>
      <c r="C42" s="42">
        <v>0</v>
      </c>
      <c r="E42" s="42">
        <f t="shared" si="0"/>
        <v>35</v>
      </c>
      <c r="F42" s="37">
        <f t="shared" si="1"/>
        <v>0</v>
      </c>
      <c r="H42" s="42"/>
      <c r="J42" s="13">
        <f t="shared" si="2"/>
        <v>0</v>
      </c>
      <c r="S42" s="39" t="s">
        <v>52</v>
      </c>
    </row>
    <row r="43" spans="1:24">
      <c r="A43" s="42">
        <v>18</v>
      </c>
      <c r="B43" s="42">
        <v>0</v>
      </c>
      <c r="C43" s="42">
        <v>0</v>
      </c>
      <c r="E43" s="42">
        <f t="shared" si="0"/>
        <v>36</v>
      </c>
      <c r="F43" s="37">
        <f t="shared" si="1"/>
        <v>0</v>
      </c>
      <c r="H43" s="42"/>
      <c r="J43" s="13">
        <f t="shared" si="2"/>
        <v>0</v>
      </c>
    </row>
    <row r="44" spans="1:24" ht="18">
      <c r="A44" s="42">
        <v>18.5</v>
      </c>
      <c r="B44" s="42">
        <v>0</v>
      </c>
      <c r="C44" s="42">
        <v>0</v>
      </c>
      <c r="E44" s="42">
        <f t="shared" si="0"/>
        <v>37</v>
      </c>
      <c r="F44" s="37">
        <f t="shared" si="1"/>
        <v>0</v>
      </c>
      <c r="H44" s="42"/>
      <c r="J44" s="13">
        <f t="shared" si="2"/>
        <v>0</v>
      </c>
      <c r="S44" s="36" t="s">
        <v>50</v>
      </c>
      <c r="T44" s="49" t="s">
        <v>73</v>
      </c>
      <c r="U44" s="50"/>
      <c r="V44" s="36" t="s">
        <v>50</v>
      </c>
      <c r="W44" s="49" t="s">
        <v>74</v>
      </c>
      <c r="X44" s="50"/>
    </row>
    <row r="45" spans="1:24" ht="21">
      <c r="A45" s="42">
        <v>19</v>
      </c>
      <c r="B45" s="42">
        <v>0</v>
      </c>
      <c r="C45" s="42">
        <v>1.08</v>
      </c>
      <c r="E45" s="42">
        <f t="shared" si="0"/>
        <v>38</v>
      </c>
      <c r="F45" s="37">
        <f t="shared" si="1"/>
        <v>0</v>
      </c>
      <c r="H45" s="42"/>
      <c r="J45" s="13">
        <f t="shared" si="2"/>
        <v>0.22406639004149378</v>
      </c>
      <c r="S45" s="36" t="s">
        <v>51</v>
      </c>
      <c r="T45" s="40" t="s">
        <v>75</v>
      </c>
      <c r="U45" s="40" t="s">
        <v>76</v>
      </c>
      <c r="V45" s="36" t="s">
        <v>51</v>
      </c>
      <c r="W45" s="40" t="s">
        <v>75</v>
      </c>
      <c r="X45" s="40" t="s">
        <v>76</v>
      </c>
    </row>
    <row r="46" spans="1:24" ht="18">
      <c r="A46" s="42">
        <v>19.5</v>
      </c>
      <c r="B46" s="42">
        <v>0</v>
      </c>
      <c r="C46" s="42">
        <v>1.31</v>
      </c>
      <c r="E46" s="42">
        <f t="shared" si="0"/>
        <v>39</v>
      </c>
      <c r="F46" s="37">
        <f t="shared" si="1"/>
        <v>0</v>
      </c>
      <c r="H46" s="42"/>
      <c r="J46" s="13">
        <f t="shared" si="2"/>
        <v>0.27178423236514521</v>
      </c>
      <c r="S46" s="36" t="s">
        <v>51</v>
      </c>
      <c r="T46" s="51" t="s">
        <v>3</v>
      </c>
      <c r="U46" s="51" t="s">
        <v>77</v>
      </c>
      <c r="V46" s="36" t="s">
        <v>51</v>
      </c>
      <c r="W46" s="51" t="s">
        <v>3</v>
      </c>
      <c r="X46" s="51" t="s">
        <v>77</v>
      </c>
    </row>
    <row r="47" spans="1:24" ht="18">
      <c r="A47" s="42">
        <v>20</v>
      </c>
      <c r="B47" s="42">
        <v>0</v>
      </c>
      <c r="C47" s="42">
        <v>1.31</v>
      </c>
      <c r="E47" s="42">
        <f t="shared" si="0"/>
        <v>40</v>
      </c>
      <c r="F47" s="37">
        <f t="shared" si="1"/>
        <v>0</v>
      </c>
      <c r="H47" s="42"/>
      <c r="J47" s="13">
        <f t="shared" si="2"/>
        <v>0.27178423236514521</v>
      </c>
      <c r="S47" s="36">
        <v>1</v>
      </c>
      <c r="T47" s="40">
        <v>0.28999999999999998</v>
      </c>
      <c r="U47" s="40">
        <v>48</v>
      </c>
      <c r="V47" s="36">
        <v>6</v>
      </c>
      <c r="W47" s="40">
        <v>2.5099999999999998</v>
      </c>
      <c r="X47" s="40">
        <v>405</v>
      </c>
    </row>
    <row r="48" spans="1:24" ht="18">
      <c r="A48" s="42">
        <v>20.5</v>
      </c>
      <c r="B48" s="42">
        <v>0</v>
      </c>
      <c r="C48" s="42">
        <v>1.31</v>
      </c>
      <c r="E48" s="42">
        <f t="shared" si="0"/>
        <v>41</v>
      </c>
      <c r="F48" s="37">
        <f t="shared" si="1"/>
        <v>0</v>
      </c>
      <c r="H48" s="42"/>
      <c r="J48" s="13">
        <f t="shared" si="2"/>
        <v>0.27178423236514521</v>
      </c>
      <c r="S48" s="36">
        <v>2</v>
      </c>
      <c r="T48" s="40">
        <v>0.85</v>
      </c>
      <c r="U48" s="40">
        <v>137</v>
      </c>
      <c r="V48" s="36">
        <v>7</v>
      </c>
      <c r="W48" s="40">
        <v>2.08</v>
      </c>
      <c r="X48" s="40">
        <v>338</v>
      </c>
    </row>
    <row r="49" spans="1:32" ht="18">
      <c r="A49" s="42">
        <v>21</v>
      </c>
      <c r="B49" s="42">
        <v>0</v>
      </c>
      <c r="C49" s="42">
        <v>1.36</v>
      </c>
      <c r="E49" s="42">
        <f t="shared" si="0"/>
        <v>42</v>
      </c>
      <c r="F49" s="37">
        <f t="shared" si="1"/>
        <v>0</v>
      </c>
      <c r="H49" s="42"/>
      <c r="J49" s="13">
        <f t="shared" si="2"/>
        <v>0.28215767634854771</v>
      </c>
      <c r="S49" s="36">
        <v>3</v>
      </c>
      <c r="T49" s="40">
        <v>1.34</v>
      </c>
      <c r="U49" s="40">
        <v>218</v>
      </c>
      <c r="V49" s="36">
        <v>8</v>
      </c>
      <c r="W49" s="40">
        <v>1.61</v>
      </c>
      <c r="X49" s="40">
        <v>262</v>
      </c>
    </row>
    <row r="50" spans="1:32" ht="18">
      <c r="A50" s="42">
        <v>21.5</v>
      </c>
      <c r="B50" s="42">
        <v>0</v>
      </c>
      <c r="C50" s="42">
        <v>1.42</v>
      </c>
      <c r="E50" s="42">
        <f t="shared" si="0"/>
        <v>43</v>
      </c>
      <c r="F50" s="37">
        <f t="shared" si="1"/>
        <v>0</v>
      </c>
      <c r="H50" s="42"/>
      <c r="J50" s="13">
        <f t="shared" si="2"/>
        <v>0.29460580912863066</v>
      </c>
      <c r="S50" s="36">
        <v>4</v>
      </c>
      <c r="T50" s="40">
        <v>1.81</v>
      </c>
      <c r="U50" s="40">
        <v>293</v>
      </c>
      <c r="V50" s="36">
        <v>9</v>
      </c>
      <c r="W50" s="40">
        <v>1.08</v>
      </c>
      <c r="X50" s="40">
        <v>178</v>
      </c>
    </row>
    <row r="51" spans="1:32" ht="18">
      <c r="A51" s="42">
        <v>22</v>
      </c>
      <c r="B51" s="42">
        <v>0</v>
      </c>
      <c r="C51" s="42">
        <v>1.42</v>
      </c>
      <c r="E51" s="42">
        <f t="shared" si="0"/>
        <v>44</v>
      </c>
      <c r="F51" s="37">
        <f t="shared" si="1"/>
        <v>0</v>
      </c>
      <c r="H51" s="42"/>
      <c r="J51" s="13">
        <f t="shared" si="2"/>
        <v>0.29460580912863066</v>
      </c>
      <c r="S51" s="36">
        <v>5</v>
      </c>
      <c r="T51" s="40">
        <v>2.3199999999999998</v>
      </c>
      <c r="U51" s="40">
        <v>378</v>
      </c>
      <c r="V51" s="36">
        <v>10</v>
      </c>
      <c r="W51" s="40">
        <v>0.51</v>
      </c>
      <c r="X51" s="40">
        <v>84</v>
      </c>
    </row>
    <row r="52" spans="1:32" ht="18">
      <c r="A52" s="42">
        <v>22.5</v>
      </c>
      <c r="B52" s="42">
        <v>0</v>
      </c>
      <c r="C52" s="42">
        <v>1.42</v>
      </c>
      <c r="E52" s="42">
        <f t="shared" si="0"/>
        <v>45</v>
      </c>
      <c r="F52" s="37">
        <f t="shared" si="1"/>
        <v>0</v>
      </c>
      <c r="H52" s="42"/>
      <c r="J52" s="13">
        <f t="shared" si="2"/>
        <v>0.29460580912863066</v>
      </c>
      <c r="S52" s="36">
        <v>6</v>
      </c>
      <c r="T52" s="40">
        <v>2.5099999999999998</v>
      </c>
      <c r="U52" s="40">
        <v>405</v>
      </c>
      <c r="V52" s="36">
        <v>11</v>
      </c>
      <c r="W52" s="40">
        <v>0</v>
      </c>
      <c r="X52" s="40">
        <v>0</v>
      </c>
    </row>
    <row r="53" spans="1:32">
      <c r="A53" s="42">
        <v>23</v>
      </c>
      <c r="B53" s="42">
        <v>0</v>
      </c>
      <c r="C53" s="42">
        <v>1.42</v>
      </c>
      <c r="E53" s="42">
        <f t="shared" si="0"/>
        <v>46</v>
      </c>
      <c r="F53" s="37">
        <f t="shared" si="1"/>
        <v>0</v>
      </c>
      <c r="H53" s="42"/>
      <c r="J53" s="13">
        <f t="shared" si="2"/>
        <v>0.29460580912863066</v>
      </c>
      <c r="S53" s="8"/>
    </row>
    <row r="54" spans="1:32">
      <c r="A54" s="42">
        <v>23.5</v>
      </c>
      <c r="B54" s="42">
        <v>0</v>
      </c>
      <c r="C54" s="42">
        <v>1.42</v>
      </c>
      <c r="E54" s="42">
        <f t="shared" si="0"/>
        <v>47</v>
      </c>
      <c r="F54" s="37">
        <f t="shared" si="1"/>
        <v>0</v>
      </c>
      <c r="H54" s="42"/>
      <c r="J54" s="13">
        <f t="shared" si="2"/>
        <v>0.29460580912863066</v>
      </c>
      <c r="S54" s="8"/>
    </row>
    <row r="55" spans="1:32">
      <c r="A55" s="42">
        <v>24</v>
      </c>
      <c r="B55" s="42">
        <v>0</v>
      </c>
      <c r="C55" s="42">
        <v>1.42</v>
      </c>
      <c r="E55" s="42">
        <f t="shared" si="0"/>
        <v>48</v>
      </c>
      <c r="F55" s="37">
        <f t="shared" si="1"/>
        <v>0</v>
      </c>
      <c r="H55" s="42"/>
      <c r="J55" s="13">
        <f t="shared" si="2"/>
        <v>0.29460580912863066</v>
      </c>
    </row>
    <row r="56" spans="1:32" ht="15.75">
      <c r="A56" s="42">
        <v>24.5</v>
      </c>
      <c r="B56" s="42">
        <v>0</v>
      </c>
      <c r="C56" s="42">
        <v>1.42</v>
      </c>
      <c r="E56" s="42">
        <f t="shared" si="0"/>
        <v>49</v>
      </c>
      <c r="F56" s="37">
        <f t="shared" si="1"/>
        <v>0</v>
      </c>
      <c r="H56" s="42"/>
      <c r="J56" s="13">
        <f t="shared" si="2"/>
        <v>0.29460580912863066</v>
      </c>
      <c r="Q56" s="39" t="s">
        <v>72</v>
      </c>
      <c r="Y56" s="38"/>
    </row>
    <row r="57" spans="1:32">
      <c r="A57" s="42">
        <v>25</v>
      </c>
      <c r="B57" s="42">
        <v>0</v>
      </c>
      <c r="C57" s="42">
        <v>1.42</v>
      </c>
      <c r="E57" s="42">
        <f t="shared" si="0"/>
        <v>50</v>
      </c>
      <c r="F57" s="37">
        <f t="shared" si="1"/>
        <v>0</v>
      </c>
      <c r="H57" s="42"/>
      <c r="J57" s="13">
        <f t="shared" si="2"/>
        <v>0.29460580912863066</v>
      </c>
    </row>
    <row r="58" spans="1:32">
      <c r="A58" s="42">
        <v>25.5</v>
      </c>
      <c r="B58" s="42">
        <v>0</v>
      </c>
      <c r="C58" s="42">
        <v>1.42</v>
      </c>
      <c r="E58" s="42">
        <f t="shared" si="0"/>
        <v>51</v>
      </c>
      <c r="F58" s="37">
        <f t="shared" si="1"/>
        <v>0</v>
      </c>
      <c r="H58" s="42"/>
      <c r="J58" s="13">
        <f t="shared" si="2"/>
        <v>0.29460580912863066</v>
      </c>
    </row>
    <row r="59" spans="1:32">
      <c r="A59" s="42">
        <v>26</v>
      </c>
      <c r="B59" s="42">
        <v>0</v>
      </c>
      <c r="C59" s="42">
        <v>1.42</v>
      </c>
      <c r="E59" s="42">
        <f t="shared" si="0"/>
        <v>52</v>
      </c>
      <c r="F59" s="37">
        <f t="shared" si="1"/>
        <v>0</v>
      </c>
      <c r="H59" s="42"/>
      <c r="J59" s="13">
        <f t="shared" si="2"/>
        <v>0.29460580912863066</v>
      </c>
      <c r="Z59" s="8"/>
      <c r="AA59" s="8"/>
    </row>
    <row r="60" spans="1:32">
      <c r="A60" s="42">
        <v>26.5</v>
      </c>
      <c r="B60" s="42">
        <v>0</v>
      </c>
      <c r="C60" s="42">
        <v>1.42</v>
      </c>
      <c r="E60" s="42">
        <f t="shared" si="0"/>
        <v>53</v>
      </c>
      <c r="F60" s="37">
        <f t="shared" si="1"/>
        <v>0</v>
      </c>
      <c r="H60" s="42"/>
      <c r="J60" s="13">
        <f t="shared" si="2"/>
        <v>0.29460580912863066</v>
      </c>
    </row>
    <row r="61" spans="1:32" ht="14.25">
      <c r="A61" s="42">
        <v>27</v>
      </c>
      <c r="B61" s="42">
        <v>0</v>
      </c>
      <c r="C61" s="42">
        <v>1.42</v>
      </c>
      <c r="E61" s="42">
        <f t="shared" si="0"/>
        <v>54</v>
      </c>
      <c r="F61" s="37">
        <f t="shared" si="1"/>
        <v>0</v>
      </c>
      <c r="H61" s="42"/>
      <c r="J61" s="13">
        <f t="shared" si="2"/>
        <v>0.29460580912863066</v>
      </c>
      <c r="Z61" s="8"/>
      <c r="AA61" s="8"/>
      <c r="AD61" s="8"/>
      <c r="AE61" s="28" t="s">
        <v>57</v>
      </c>
      <c r="AF61" t="s">
        <v>13</v>
      </c>
    </row>
    <row r="62" spans="1:32">
      <c r="A62" s="42">
        <v>27.5</v>
      </c>
      <c r="B62" s="42">
        <v>0</v>
      </c>
      <c r="C62" s="42">
        <v>1.42</v>
      </c>
      <c r="E62" s="42">
        <f t="shared" si="0"/>
        <v>55</v>
      </c>
      <c r="F62" s="37">
        <f t="shared" si="1"/>
        <v>0</v>
      </c>
      <c r="H62" s="42"/>
      <c r="J62" s="13">
        <f t="shared" si="2"/>
        <v>0.29460580912863066</v>
      </c>
      <c r="Z62" s="41"/>
      <c r="AA62" s="41"/>
      <c r="AD62" s="41"/>
      <c r="AE62" s="28" t="s">
        <v>57</v>
      </c>
      <c r="AF62" t="s">
        <v>49</v>
      </c>
    </row>
    <row r="63" spans="1:32">
      <c r="A63" s="42">
        <v>28</v>
      </c>
      <c r="B63" s="42">
        <v>0</v>
      </c>
      <c r="C63" s="42">
        <v>1.42</v>
      </c>
      <c r="E63" s="42">
        <f t="shared" si="0"/>
        <v>56</v>
      </c>
      <c r="F63" s="37">
        <f t="shared" si="1"/>
        <v>0</v>
      </c>
      <c r="H63" s="42"/>
      <c r="J63" s="13">
        <f t="shared" si="2"/>
        <v>0.29460580912863066</v>
      </c>
    </row>
    <row r="64" spans="1:32">
      <c r="A64" s="42">
        <v>28.5</v>
      </c>
      <c r="B64" s="42">
        <v>0</v>
      </c>
      <c r="C64" s="42">
        <v>1.42</v>
      </c>
      <c r="E64" s="42">
        <f t="shared" si="0"/>
        <v>57</v>
      </c>
      <c r="F64" s="37">
        <f t="shared" si="1"/>
        <v>0</v>
      </c>
      <c r="H64" s="42"/>
      <c r="J64" s="13">
        <f t="shared" si="2"/>
        <v>0.29460580912863066</v>
      </c>
    </row>
    <row r="65" spans="1:10">
      <c r="A65" s="42">
        <v>29</v>
      </c>
      <c r="B65" s="42">
        <v>0</v>
      </c>
      <c r="C65" s="42">
        <v>1.42</v>
      </c>
      <c r="E65" s="42">
        <f t="shared" si="0"/>
        <v>58</v>
      </c>
      <c r="F65" s="37">
        <f t="shared" si="1"/>
        <v>0</v>
      </c>
      <c r="H65" s="42"/>
      <c r="J65" s="13">
        <f t="shared" si="2"/>
        <v>0.29460580912863066</v>
      </c>
    </row>
    <row r="66" spans="1:10">
      <c r="A66" s="42">
        <v>29.5</v>
      </c>
      <c r="B66" s="42">
        <v>0</v>
      </c>
      <c r="C66" s="42">
        <v>1.42</v>
      </c>
      <c r="E66" s="42">
        <f t="shared" si="0"/>
        <v>59</v>
      </c>
      <c r="F66" s="37">
        <f t="shared" si="1"/>
        <v>0</v>
      </c>
      <c r="H66" s="42"/>
      <c r="J66" s="13">
        <f t="shared" si="2"/>
        <v>0.29460580912863066</v>
      </c>
    </row>
    <row r="67" spans="1:10">
      <c r="A67" s="42">
        <v>30</v>
      </c>
      <c r="B67" s="42">
        <v>0</v>
      </c>
      <c r="C67" s="42">
        <v>1.42</v>
      </c>
      <c r="E67" s="42">
        <f t="shared" si="0"/>
        <v>60</v>
      </c>
      <c r="F67" s="37">
        <f t="shared" si="1"/>
        <v>0</v>
      </c>
      <c r="H67" s="42"/>
      <c r="J67" s="13">
        <f t="shared" si="2"/>
        <v>0.29460580912863066</v>
      </c>
    </row>
    <row r="68" spans="1:10">
      <c r="A68" s="42">
        <v>30.5</v>
      </c>
      <c r="B68" s="42">
        <v>0</v>
      </c>
      <c r="C68" s="42">
        <v>1.42</v>
      </c>
      <c r="E68" s="42">
        <f t="shared" si="0"/>
        <v>61</v>
      </c>
      <c r="F68" s="37">
        <f t="shared" si="1"/>
        <v>0</v>
      </c>
      <c r="H68" s="42"/>
      <c r="J68" s="13">
        <f t="shared" si="2"/>
        <v>0.29460580912863066</v>
      </c>
    </row>
    <row r="69" spans="1:10">
      <c r="A69" s="42">
        <v>31</v>
      </c>
      <c r="B69" s="42">
        <v>1.01</v>
      </c>
      <c r="C69" s="42">
        <v>1.42</v>
      </c>
      <c r="E69" s="42">
        <f t="shared" si="0"/>
        <v>62</v>
      </c>
      <c r="F69" s="37">
        <f t="shared" si="1"/>
        <v>39.147286821705421</v>
      </c>
      <c r="H69" s="42"/>
      <c r="J69" s="13">
        <f t="shared" si="2"/>
        <v>0.29460580912863066</v>
      </c>
    </row>
    <row r="70" spans="1:10">
      <c r="A70" s="42">
        <v>31.5</v>
      </c>
      <c r="B70" s="42">
        <v>1.01</v>
      </c>
      <c r="C70" s="42">
        <v>1.42</v>
      </c>
      <c r="E70" s="42">
        <f t="shared" si="0"/>
        <v>63</v>
      </c>
      <c r="F70" s="37">
        <f t="shared" si="1"/>
        <v>39.147286821705421</v>
      </c>
      <c r="H70" s="42"/>
      <c r="J70" s="13">
        <f t="shared" si="2"/>
        <v>0.29460580912863066</v>
      </c>
    </row>
    <row r="71" spans="1:10">
      <c r="A71" s="42">
        <v>32</v>
      </c>
      <c r="B71" s="42">
        <v>1.01</v>
      </c>
      <c r="C71" s="42">
        <v>1.42</v>
      </c>
      <c r="E71" s="42">
        <f t="shared" si="0"/>
        <v>64</v>
      </c>
      <c r="F71" s="37">
        <f t="shared" si="1"/>
        <v>39.147286821705421</v>
      </c>
      <c r="H71" s="42"/>
      <c r="J71" s="13">
        <f t="shared" si="2"/>
        <v>0.29460580912863066</v>
      </c>
    </row>
    <row r="72" spans="1:10">
      <c r="A72" s="42">
        <v>32.5</v>
      </c>
      <c r="B72" s="42">
        <v>1.01</v>
      </c>
      <c r="C72" s="42">
        <v>1.42</v>
      </c>
      <c r="E72" s="42">
        <f t="shared" si="0"/>
        <v>65</v>
      </c>
      <c r="F72" s="37">
        <f t="shared" si="1"/>
        <v>39.147286821705421</v>
      </c>
      <c r="H72" s="42"/>
      <c r="J72" s="13">
        <f t="shared" si="2"/>
        <v>0.29460580912863066</v>
      </c>
    </row>
    <row r="73" spans="1:10">
      <c r="A73" s="42">
        <v>33</v>
      </c>
      <c r="B73" s="42">
        <v>1.01</v>
      </c>
      <c r="C73" s="42">
        <v>1.42</v>
      </c>
      <c r="E73" s="42">
        <f t="shared" ref="E73:E136" si="3">A73*$C$5</f>
        <v>66</v>
      </c>
      <c r="F73" s="37">
        <f t="shared" ref="F73:F136" si="4">B73*$F$5</f>
        <v>39.147286821705421</v>
      </c>
      <c r="H73" s="42"/>
      <c r="J73" s="13">
        <f t="shared" ref="J73:J136" si="5">C73*$I$5</f>
        <v>0.29460580912863066</v>
      </c>
    </row>
    <row r="74" spans="1:10">
      <c r="A74" s="42">
        <v>33.5</v>
      </c>
      <c r="B74" s="42">
        <v>1.01</v>
      </c>
      <c r="C74" s="42">
        <v>1.42</v>
      </c>
      <c r="E74" s="42">
        <f t="shared" si="3"/>
        <v>67</v>
      </c>
      <c r="F74" s="37">
        <f t="shared" si="4"/>
        <v>39.147286821705421</v>
      </c>
      <c r="H74" s="42"/>
      <c r="J74" s="13">
        <f t="shared" si="5"/>
        <v>0.29460580912863066</v>
      </c>
    </row>
    <row r="75" spans="1:10">
      <c r="A75" s="42">
        <v>34</v>
      </c>
      <c r="B75" s="42">
        <v>1.01</v>
      </c>
      <c r="C75" s="42">
        <v>1.42</v>
      </c>
      <c r="E75" s="42">
        <f t="shared" si="3"/>
        <v>68</v>
      </c>
      <c r="F75" s="37">
        <f t="shared" si="4"/>
        <v>39.147286821705421</v>
      </c>
      <c r="H75" s="42"/>
      <c r="J75" s="13">
        <f t="shared" si="5"/>
        <v>0.29460580912863066</v>
      </c>
    </row>
    <row r="76" spans="1:10">
      <c r="A76" s="42">
        <v>34.5</v>
      </c>
      <c r="B76" s="42">
        <v>1.01</v>
      </c>
      <c r="C76" s="42">
        <v>1.42</v>
      </c>
      <c r="E76" s="42">
        <f t="shared" si="3"/>
        <v>69</v>
      </c>
      <c r="F76" s="37">
        <f t="shared" si="4"/>
        <v>39.147286821705421</v>
      </c>
      <c r="H76" s="42"/>
      <c r="J76" s="13">
        <f t="shared" si="5"/>
        <v>0.29460580912863066</v>
      </c>
    </row>
    <row r="77" spans="1:10">
      <c r="A77" s="42">
        <v>35</v>
      </c>
      <c r="B77" s="42">
        <v>1.01</v>
      </c>
      <c r="C77" s="42">
        <v>1.42</v>
      </c>
      <c r="E77" s="42">
        <f t="shared" si="3"/>
        <v>70</v>
      </c>
      <c r="F77" s="37">
        <f t="shared" si="4"/>
        <v>39.147286821705421</v>
      </c>
      <c r="H77" s="42"/>
      <c r="J77" s="13">
        <f t="shared" si="5"/>
        <v>0.29460580912863066</v>
      </c>
    </row>
    <row r="78" spans="1:10">
      <c r="A78" s="42">
        <v>35.5</v>
      </c>
      <c r="B78" s="42">
        <v>1.01</v>
      </c>
      <c r="C78" s="42">
        <v>1.42</v>
      </c>
      <c r="E78" s="42">
        <f t="shared" si="3"/>
        <v>71</v>
      </c>
      <c r="F78" s="37">
        <f t="shared" si="4"/>
        <v>39.147286821705421</v>
      </c>
      <c r="H78" s="42"/>
      <c r="J78" s="13">
        <f t="shared" si="5"/>
        <v>0.29460580912863066</v>
      </c>
    </row>
    <row r="79" spans="1:10">
      <c r="A79" s="42">
        <v>36</v>
      </c>
      <c r="B79" s="42">
        <v>1.01</v>
      </c>
      <c r="C79" s="42">
        <v>1.42</v>
      </c>
      <c r="E79" s="42">
        <f t="shared" si="3"/>
        <v>72</v>
      </c>
      <c r="F79" s="37">
        <f t="shared" si="4"/>
        <v>39.147286821705421</v>
      </c>
      <c r="H79" s="42"/>
      <c r="J79" s="13">
        <f t="shared" si="5"/>
        <v>0.29460580912863066</v>
      </c>
    </row>
    <row r="80" spans="1:10">
      <c r="A80" s="42">
        <v>36.5</v>
      </c>
      <c r="B80" s="42">
        <v>1.1299999999999999</v>
      </c>
      <c r="C80" s="42">
        <v>1.42</v>
      </c>
      <c r="E80" s="42">
        <f t="shared" si="3"/>
        <v>73</v>
      </c>
      <c r="F80" s="37">
        <f t="shared" si="4"/>
        <v>43.798449612403097</v>
      </c>
      <c r="H80" s="42"/>
      <c r="J80" s="13">
        <f t="shared" si="5"/>
        <v>0.29460580912863066</v>
      </c>
    </row>
    <row r="81" spans="1:16">
      <c r="A81" s="42">
        <v>37</v>
      </c>
      <c r="B81" s="42">
        <v>1.1299999999999999</v>
      </c>
      <c r="C81" s="42">
        <v>1.42</v>
      </c>
      <c r="E81" s="42">
        <f t="shared" si="3"/>
        <v>74</v>
      </c>
      <c r="F81" s="37">
        <f t="shared" si="4"/>
        <v>43.798449612403097</v>
      </c>
      <c r="H81" s="42"/>
      <c r="J81" s="13">
        <f t="shared" si="5"/>
        <v>0.29460580912863066</v>
      </c>
    </row>
    <row r="82" spans="1:16">
      <c r="A82" s="42">
        <v>37.5</v>
      </c>
      <c r="B82" s="42">
        <v>1.1299999999999999</v>
      </c>
      <c r="C82" s="42">
        <v>1.42</v>
      </c>
      <c r="E82" s="42">
        <f t="shared" si="3"/>
        <v>75</v>
      </c>
      <c r="F82" s="37">
        <f t="shared" si="4"/>
        <v>43.798449612403097</v>
      </c>
      <c r="H82" s="42"/>
      <c r="J82" s="13">
        <f t="shared" si="5"/>
        <v>0.29460580912863066</v>
      </c>
    </row>
    <row r="83" spans="1:16">
      <c r="A83" s="42">
        <v>38</v>
      </c>
      <c r="B83" s="42">
        <v>1.1299999999999999</v>
      </c>
      <c r="C83" s="42">
        <v>1.42</v>
      </c>
      <c r="E83" s="42">
        <f t="shared" si="3"/>
        <v>76</v>
      </c>
      <c r="F83" s="37">
        <f t="shared" si="4"/>
        <v>43.798449612403097</v>
      </c>
      <c r="H83" s="42"/>
      <c r="J83" s="13">
        <f t="shared" si="5"/>
        <v>0.29460580912863066</v>
      </c>
    </row>
    <row r="84" spans="1:16">
      <c r="A84" s="42">
        <v>38.5</v>
      </c>
      <c r="B84" s="42">
        <v>1.1299999999999999</v>
      </c>
      <c r="C84" s="42">
        <v>1.42</v>
      </c>
      <c r="E84" s="42">
        <f t="shared" si="3"/>
        <v>77</v>
      </c>
      <c r="F84" s="37">
        <f t="shared" si="4"/>
        <v>43.798449612403097</v>
      </c>
      <c r="H84" s="42"/>
      <c r="J84" s="13">
        <f t="shared" si="5"/>
        <v>0.29460580912863066</v>
      </c>
    </row>
    <row r="85" spans="1:16">
      <c r="A85" s="42">
        <v>39</v>
      </c>
      <c r="B85" s="42">
        <v>1.1299999999999999</v>
      </c>
      <c r="C85" s="42">
        <v>1.42</v>
      </c>
      <c r="E85" s="42">
        <f t="shared" si="3"/>
        <v>78</v>
      </c>
      <c r="F85" s="37">
        <f t="shared" si="4"/>
        <v>43.798449612403097</v>
      </c>
      <c r="H85" s="42"/>
      <c r="J85" s="13">
        <f t="shared" si="5"/>
        <v>0.29460580912863066</v>
      </c>
    </row>
    <row r="86" spans="1:16">
      <c r="A86" s="42">
        <v>39.5</v>
      </c>
      <c r="B86" s="42">
        <v>1.25</v>
      </c>
      <c r="C86" s="42">
        <v>1.42</v>
      </c>
      <c r="E86" s="42">
        <f t="shared" si="3"/>
        <v>79</v>
      </c>
      <c r="F86" s="37">
        <f t="shared" si="4"/>
        <v>48.449612403100772</v>
      </c>
      <c r="H86" s="42"/>
      <c r="J86" s="13">
        <f t="shared" si="5"/>
        <v>0.29460580912863066</v>
      </c>
    </row>
    <row r="87" spans="1:16">
      <c r="A87" s="42">
        <v>40</v>
      </c>
      <c r="B87" s="42">
        <v>1.1299999999999999</v>
      </c>
      <c r="C87" s="42">
        <v>1.42</v>
      </c>
      <c r="E87" s="42">
        <f t="shared" si="3"/>
        <v>80</v>
      </c>
      <c r="F87" s="37">
        <f t="shared" si="4"/>
        <v>43.798449612403097</v>
      </c>
      <c r="H87" s="42"/>
      <c r="J87" s="13">
        <f t="shared" si="5"/>
        <v>0.29460580912863066</v>
      </c>
    </row>
    <row r="88" spans="1:16">
      <c r="A88" s="42">
        <v>40.5</v>
      </c>
      <c r="B88" s="42">
        <v>1.25</v>
      </c>
      <c r="C88" s="42">
        <v>1.42</v>
      </c>
      <c r="E88" s="42">
        <f t="shared" si="3"/>
        <v>81</v>
      </c>
      <c r="F88" s="37">
        <f t="shared" si="4"/>
        <v>48.449612403100772</v>
      </c>
      <c r="H88" s="42"/>
      <c r="J88" s="13">
        <f t="shared" si="5"/>
        <v>0.29460580912863066</v>
      </c>
    </row>
    <row r="89" spans="1:16">
      <c r="A89" s="42">
        <v>41</v>
      </c>
      <c r="B89" s="42">
        <v>1.25</v>
      </c>
      <c r="C89" s="42">
        <v>1.42</v>
      </c>
      <c r="E89" s="42">
        <f t="shared" si="3"/>
        <v>82</v>
      </c>
      <c r="F89" s="37">
        <f t="shared" si="4"/>
        <v>48.449612403100772</v>
      </c>
      <c r="H89" s="42"/>
      <c r="J89" s="13">
        <f t="shared" si="5"/>
        <v>0.29460580912863066</v>
      </c>
    </row>
    <row r="90" spans="1:16">
      <c r="A90" s="42">
        <v>41.5</v>
      </c>
      <c r="B90" s="42">
        <v>1.1299999999999999</v>
      </c>
      <c r="C90" s="42">
        <v>1.42</v>
      </c>
      <c r="E90" s="42">
        <f t="shared" si="3"/>
        <v>83</v>
      </c>
      <c r="F90" s="37">
        <f t="shared" si="4"/>
        <v>43.798449612403097</v>
      </c>
      <c r="H90" s="42"/>
      <c r="J90" s="13">
        <f t="shared" si="5"/>
        <v>0.29460580912863066</v>
      </c>
    </row>
    <row r="91" spans="1:16">
      <c r="A91" s="42">
        <v>42</v>
      </c>
      <c r="B91" s="42">
        <v>1.25</v>
      </c>
      <c r="C91" s="42">
        <v>1.42</v>
      </c>
      <c r="E91" s="42">
        <f t="shared" si="3"/>
        <v>84</v>
      </c>
      <c r="F91" s="37">
        <f t="shared" si="4"/>
        <v>48.449612403100772</v>
      </c>
      <c r="H91" s="42"/>
      <c r="J91" s="13">
        <f t="shared" si="5"/>
        <v>0.29460580912863066</v>
      </c>
    </row>
    <row r="92" spans="1:16">
      <c r="A92" s="42">
        <v>42.5</v>
      </c>
      <c r="B92" s="42">
        <v>1.1299999999999999</v>
      </c>
      <c r="C92" s="42">
        <v>1.42</v>
      </c>
      <c r="E92" s="42">
        <f t="shared" si="3"/>
        <v>85</v>
      </c>
      <c r="F92" s="37">
        <f t="shared" si="4"/>
        <v>43.798449612403097</v>
      </c>
      <c r="H92" s="42"/>
      <c r="J92" s="13">
        <f t="shared" si="5"/>
        <v>0.29460580912863066</v>
      </c>
    </row>
    <row r="93" spans="1:16" ht="15">
      <c r="A93" s="42">
        <v>43</v>
      </c>
      <c r="B93" s="42">
        <v>1.1299999999999999</v>
      </c>
      <c r="C93" s="42">
        <v>1.42</v>
      </c>
      <c r="E93" s="42">
        <f t="shared" si="3"/>
        <v>86</v>
      </c>
      <c r="F93" s="37">
        <f t="shared" si="4"/>
        <v>43.798449612403097</v>
      </c>
      <c r="H93" s="42"/>
      <c r="J93" s="13">
        <f t="shared" si="5"/>
        <v>0.29460580912863066</v>
      </c>
      <c r="P93" s="39" t="s">
        <v>78</v>
      </c>
    </row>
    <row r="94" spans="1:16">
      <c r="A94" s="42">
        <v>43.5</v>
      </c>
      <c r="B94" s="42">
        <v>1.36</v>
      </c>
      <c r="C94" s="42">
        <v>1.42</v>
      </c>
      <c r="E94" s="42">
        <f t="shared" si="3"/>
        <v>87</v>
      </c>
      <c r="F94" s="37">
        <f t="shared" si="4"/>
        <v>52.713178294573645</v>
      </c>
      <c r="H94" s="42"/>
      <c r="J94" s="13">
        <f t="shared" si="5"/>
        <v>0.29460580912863066</v>
      </c>
    </row>
    <row r="95" spans="1:16">
      <c r="A95" s="42">
        <v>44</v>
      </c>
      <c r="B95" s="42">
        <v>1.1299999999999999</v>
      </c>
      <c r="C95" s="42">
        <v>1.42</v>
      </c>
      <c r="E95" s="42">
        <f t="shared" si="3"/>
        <v>88</v>
      </c>
      <c r="F95" s="37">
        <f t="shared" si="4"/>
        <v>43.798449612403097</v>
      </c>
      <c r="H95" s="42"/>
      <c r="J95" s="13">
        <f t="shared" si="5"/>
        <v>0.29460580912863066</v>
      </c>
    </row>
    <row r="96" spans="1:16">
      <c r="A96" s="42">
        <v>44.5</v>
      </c>
      <c r="B96" s="42">
        <v>1.1299999999999999</v>
      </c>
      <c r="C96" s="42">
        <v>1.42</v>
      </c>
      <c r="E96" s="42">
        <f t="shared" si="3"/>
        <v>89</v>
      </c>
      <c r="F96" s="37">
        <f t="shared" si="4"/>
        <v>43.798449612403097</v>
      </c>
      <c r="H96" s="42"/>
      <c r="J96" s="13">
        <f t="shared" si="5"/>
        <v>0.29460580912863066</v>
      </c>
    </row>
    <row r="97" spans="1:10">
      <c r="A97" s="42">
        <v>45</v>
      </c>
      <c r="B97" s="42">
        <v>1.25</v>
      </c>
      <c r="C97" s="42">
        <v>1.42</v>
      </c>
      <c r="E97" s="42">
        <f t="shared" si="3"/>
        <v>90</v>
      </c>
      <c r="F97" s="37">
        <f t="shared" si="4"/>
        <v>48.449612403100772</v>
      </c>
      <c r="H97" s="42"/>
      <c r="J97" s="13">
        <f t="shared" si="5"/>
        <v>0.29460580912863066</v>
      </c>
    </row>
    <row r="98" spans="1:10">
      <c r="A98" s="42">
        <v>45.5</v>
      </c>
      <c r="B98" s="42">
        <v>1.1299999999999999</v>
      </c>
      <c r="C98" s="42">
        <v>1.42</v>
      </c>
      <c r="E98" s="42">
        <f t="shared" si="3"/>
        <v>91</v>
      </c>
      <c r="F98" s="37">
        <f t="shared" si="4"/>
        <v>43.798449612403097</v>
      </c>
      <c r="H98" s="42"/>
      <c r="J98" s="13">
        <f t="shared" si="5"/>
        <v>0.29460580912863066</v>
      </c>
    </row>
    <row r="99" spans="1:10">
      <c r="A99" s="42">
        <v>46</v>
      </c>
      <c r="B99" s="42">
        <v>1.25</v>
      </c>
      <c r="C99" s="42">
        <v>1.42</v>
      </c>
      <c r="E99" s="42">
        <f t="shared" si="3"/>
        <v>92</v>
      </c>
      <c r="F99" s="37">
        <f t="shared" si="4"/>
        <v>48.449612403100772</v>
      </c>
      <c r="H99" s="42"/>
      <c r="J99" s="13">
        <f t="shared" si="5"/>
        <v>0.29460580912863066</v>
      </c>
    </row>
    <row r="100" spans="1:10">
      <c r="A100" s="42">
        <v>46.5</v>
      </c>
      <c r="B100" s="42">
        <v>1.25</v>
      </c>
      <c r="C100" s="42">
        <v>1.42</v>
      </c>
      <c r="E100" s="42">
        <f t="shared" si="3"/>
        <v>93</v>
      </c>
      <c r="F100" s="37">
        <f t="shared" si="4"/>
        <v>48.449612403100772</v>
      </c>
      <c r="H100" s="42"/>
      <c r="J100" s="13">
        <f t="shared" si="5"/>
        <v>0.29460580912863066</v>
      </c>
    </row>
    <row r="101" spans="1:10">
      <c r="A101" s="42">
        <v>47</v>
      </c>
      <c r="B101" s="42">
        <v>1.25</v>
      </c>
      <c r="C101" s="42">
        <v>1.42</v>
      </c>
      <c r="E101" s="42">
        <f t="shared" si="3"/>
        <v>94</v>
      </c>
      <c r="F101" s="37">
        <f t="shared" si="4"/>
        <v>48.449612403100772</v>
      </c>
      <c r="H101" s="42"/>
      <c r="J101" s="13">
        <f t="shared" si="5"/>
        <v>0.29460580912863066</v>
      </c>
    </row>
    <row r="102" spans="1:10">
      <c r="A102" s="42">
        <v>47.5</v>
      </c>
      <c r="B102" s="42">
        <v>1.25</v>
      </c>
      <c r="C102" s="42">
        <v>1.42</v>
      </c>
      <c r="E102" s="42">
        <f t="shared" si="3"/>
        <v>95</v>
      </c>
      <c r="F102" s="37">
        <f t="shared" si="4"/>
        <v>48.449612403100772</v>
      </c>
      <c r="H102" s="42"/>
      <c r="J102" s="13">
        <f t="shared" si="5"/>
        <v>0.29460580912863066</v>
      </c>
    </row>
    <row r="103" spans="1:10">
      <c r="A103" s="42">
        <v>48</v>
      </c>
      <c r="B103" s="42">
        <v>1.1299999999999999</v>
      </c>
      <c r="C103" s="42">
        <v>1.42</v>
      </c>
      <c r="E103" s="42">
        <f t="shared" si="3"/>
        <v>96</v>
      </c>
      <c r="F103" s="37">
        <f t="shared" si="4"/>
        <v>43.798449612403097</v>
      </c>
      <c r="H103" s="42"/>
      <c r="J103" s="13">
        <f t="shared" si="5"/>
        <v>0.29460580912863066</v>
      </c>
    </row>
    <row r="104" spans="1:10">
      <c r="A104" s="42">
        <v>48.5</v>
      </c>
      <c r="B104" s="42">
        <v>1.1299999999999999</v>
      </c>
      <c r="C104" s="42">
        <v>1.42</v>
      </c>
      <c r="E104" s="42">
        <f t="shared" si="3"/>
        <v>97</v>
      </c>
      <c r="F104" s="37">
        <f t="shared" si="4"/>
        <v>43.798449612403097</v>
      </c>
      <c r="H104" s="42"/>
      <c r="J104" s="13">
        <f t="shared" si="5"/>
        <v>0.29460580912863066</v>
      </c>
    </row>
    <row r="105" spans="1:10">
      <c r="A105" s="42">
        <v>49</v>
      </c>
      <c r="B105" s="42">
        <v>1.25</v>
      </c>
      <c r="C105" s="42">
        <v>1.42</v>
      </c>
      <c r="E105" s="42">
        <f t="shared" si="3"/>
        <v>98</v>
      </c>
      <c r="F105" s="37">
        <f t="shared" si="4"/>
        <v>48.449612403100772</v>
      </c>
      <c r="H105" s="42"/>
      <c r="J105" s="13">
        <f t="shared" si="5"/>
        <v>0.29460580912863066</v>
      </c>
    </row>
    <row r="106" spans="1:10">
      <c r="A106" s="42">
        <v>49.5</v>
      </c>
      <c r="B106" s="42">
        <v>1.1299999999999999</v>
      </c>
      <c r="C106" s="42">
        <v>1.42</v>
      </c>
      <c r="E106" s="42">
        <f t="shared" si="3"/>
        <v>99</v>
      </c>
      <c r="F106" s="37">
        <f t="shared" si="4"/>
        <v>43.798449612403097</v>
      </c>
      <c r="H106" s="42"/>
      <c r="J106" s="13">
        <f t="shared" si="5"/>
        <v>0.29460580912863066</v>
      </c>
    </row>
    <row r="107" spans="1:10">
      <c r="A107" s="42">
        <v>50</v>
      </c>
      <c r="B107" s="42">
        <v>1.25</v>
      </c>
      <c r="C107" s="42">
        <v>1.42</v>
      </c>
      <c r="E107" s="42">
        <f t="shared" si="3"/>
        <v>100</v>
      </c>
      <c r="F107" s="37">
        <f t="shared" si="4"/>
        <v>48.449612403100772</v>
      </c>
      <c r="H107" s="42"/>
      <c r="J107" s="13">
        <f t="shared" si="5"/>
        <v>0.29460580912863066</v>
      </c>
    </row>
    <row r="108" spans="1:10">
      <c r="A108" s="42">
        <v>50.5</v>
      </c>
      <c r="B108" s="42">
        <v>1.1299999999999999</v>
      </c>
      <c r="C108" s="42">
        <v>1.42</v>
      </c>
      <c r="E108" s="42">
        <f t="shared" si="3"/>
        <v>101</v>
      </c>
      <c r="F108" s="37">
        <f t="shared" si="4"/>
        <v>43.798449612403097</v>
      </c>
      <c r="H108" s="42"/>
      <c r="J108" s="13">
        <f t="shared" si="5"/>
        <v>0.29460580912863066</v>
      </c>
    </row>
    <row r="109" spans="1:10">
      <c r="A109" s="42">
        <v>51</v>
      </c>
      <c r="B109" s="42">
        <v>1.1299999999999999</v>
      </c>
      <c r="C109" s="42">
        <v>1.42</v>
      </c>
      <c r="E109" s="42">
        <f t="shared" si="3"/>
        <v>102</v>
      </c>
      <c r="F109" s="37">
        <f t="shared" si="4"/>
        <v>43.798449612403097</v>
      </c>
      <c r="H109" s="42"/>
      <c r="J109" s="13">
        <f t="shared" si="5"/>
        <v>0.29460580912863066</v>
      </c>
    </row>
    <row r="110" spans="1:10">
      <c r="A110" s="42">
        <v>51.5</v>
      </c>
      <c r="B110" s="42">
        <v>1.1299999999999999</v>
      </c>
      <c r="C110" s="42">
        <v>1.42</v>
      </c>
      <c r="E110" s="42">
        <f t="shared" si="3"/>
        <v>103</v>
      </c>
      <c r="F110" s="37">
        <f t="shared" si="4"/>
        <v>43.798449612403097</v>
      </c>
      <c r="H110" s="42"/>
      <c r="J110" s="13">
        <f t="shared" si="5"/>
        <v>0.29460580912863066</v>
      </c>
    </row>
    <row r="111" spans="1:10">
      <c r="A111" s="42">
        <v>52</v>
      </c>
      <c r="B111" s="42">
        <v>1.1299999999999999</v>
      </c>
      <c r="C111" s="42">
        <v>1.42</v>
      </c>
      <c r="E111" s="42">
        <f t="shared" si="3"/>
        <v>104</v>
      </c>
      <c r="F111" s="37">
        <f t="shared" si="4"/>
        <v>43.798449612403097</v>
      </c>
      <c r="H111" s="42"/>
      <c r="J111" s="13">
        <f t="shared" si="5"/>
        <v>0.29460580912863066</v>
      </c>
    </row>
    <row r="112" spans="1:10">
      <c r="A112" s="42">
        <v>52.5</v>
      </c>
      <c r="B112" s="42">
        <v>1.1299999999999999</v>
      </c>
      <c r="C112" s="42">
        <v>1.48</v>
      </c>
      <c r="E112" s="42">
        <f t="shared" si="3"/>
        <v>105</v>
      </c>
      <c r="F112" s="37">
        <f t="shared" si="4"/>
        <v>43.798449612403097</v>
      </c>
      <c r="H112" s="42"/>
      <c r="J112" s="13">
        <f t="shared" si="5"/>
        <v>0.30705394190871366</v>
      </c>
    </row>
    <row r="113" spans="1:10">
      <c r="A113" s="42">
        <v>53</v>
      </c>
      <c r="B113" s="42">
        <v>1.1299999999999999</v>
      </c>
      <c r="C113" s="42">
        <v>1.42</v>
      </c>
      <c r="E113" s="42">
        <f t="shared" si="3"/>
        <v>106</v>
      </c>
      <c r="F113" s="37">
        <f t="shared" si="4"/>
        <v>43.798449612403097</v>
      </c>
      <c r="H113" s="42"/>
      <c r="J113" s="13">
        <f t="shared" si="5"/>
        <v>0.29460580912863066</v>
      </c>
    </row>
    <row r="114" spans="1:10">
      <c r="A114" s="42">
        <v>53.5</v>
      </c>
      <c r="B114" s="42">
        <v>1.25</v>
      </c>
      <c r="C114" s="42">
        <v>1.48</v>
      </c>
      <c r="E114" s="42">
        <f t="shared" si="3"/>
        <v>107</v>
      </c>
      <c r="F114" s="37">
        <f t="shared" si="4"/>
        <v>48.449612403100772</v>
      </c>
      <c r="H114" s="42"/>
      <c r="J114" s="13">
        <f t="shared" si="5"/>
        <v>0.30705394190871366</v>
      </c>
    </row>
    <row r="115" spans="1:10">
      <c r="A115" s="42">
        <v>54</v>
      </c>
      <c r="B115" s="42">
        <v>1.1299999999999999</v>
      </c>
      <c r="C115" s="42">
        <v>1.48</v>
      </c>
      <c r="E115" s="42">
        <f t="shared" si="3"/>
        <v>108</v>
      </c>
      <c r="F115" s="37">
        <f t="shared" si="4"/>
        <v>43.798449612403097</v>
      </c>
      <c r="H115" s="42"/>
      <c r="J115" s="13">
        <f t="shared" si="5"/>
        <v>0.30705394190871366</v>
      </c>
    </row>
    <row r="116" spans="1:10">
      <c r="A116" s="42">
        <v>54.5</v>
      </c>
      <c r="B116" s="42">
        <v>1.25</v>
      </c>
      <c r="C116" s="42">
        <v>1.42</v>
      </c>
      <c r="E116" s="42">
        <f t="shared" si="3"/>
        <v>109</v>
      </c>
      <c r="F116" s="37">
        <f t="shared" si="4"/>
        <v>48.449612403100772</v>
      </c>
      <c r="H116" s="42"/>
      <c r="J116" s="13">
        <f t="shared" si="5"/>
        <v>0.29460580912863066</v>
      </c>
    </row>
    <row r="117" spans="1:10">
      <c r="A117" s="42">
        <v>55</v>
      </c>
      <c r="B117" s="42">
        <v>1.1299999999999999</v>
      </c>
      <c r="C117" s="42">
        <v>1.48</v>
      </c>
      <c r="E117" s="42">
        <f t="shared" si="3"/>
        <v>110</v>
      </c>
      <c r="F117" s="37">
        <f t="shared" si="4"/>
        <v>43.798449612403097</v>
      </c>
      <c r="H117" s="42"/>
      <c r="J117" s="13">
        <f t="shared" si="5"/>
        <v>0.30705394190871366</v>
      </c>
    </row>
    <row r="118" spans="1:10">
      <c r="A118" s="42">
        <v>55.5</v>
      </c>
      <c r="B118" s="42">
        <v>1.1299999999999999</v>
      </c>
      <c r="C118" s="42">
        <v>1.42</v>
      </c>
      <c r="E118" s="42">
        <f t="shared" si="3"/>
        <v>111</v>
      </c>
      <c r="F118" s="37">
        <f t="shared" si="4"/>
        <v>43.798449612403097</v>
      </c>
      <c r="H118" s="42"/>
      <c r="J118" s="13">
        <f t="shared" si="5"/>
        <v>0.29460580912863066</v>
      </c>
    </row>
    <row r="119" spans="1:10">
      <c r="A119" s="42">
        <v>56</v>
      </c>
      <c r="B119" s="42">
        <v>1.1299999999999999</v>
      </c>
      <c r="C119" s="42">
        <v>1.42</v>
      </c>
      <c r="E119" s="42">
        <f t="shared" si="3"/>
        <v>112</v>
      </c>
      <c r="F119" s="37">
        <f t="shared" si="4"/>
        <v>43.798449612403097</v>
      </c>
      <c r="H119" s="42"/>
      <c r="J119" s="13">
        <f t="shared" si="5"/>
        <v>0.29460580912863066</v>
      </c>
    </row>
    <row r="120" spans="1:10">
      <c r="A120" s="42">
        <v>56.5</v>
      </c>
      <c r="B120" s="42">
        <v>1.25</v>
      </c>
      <c r="C120" s="42">
        <v>1.48</v>
      </c>
      <c r="E120" s="42">
        <f t="shared" si="3"/>
        <v>113</v>
      </c>
      <c r="F120" s="37">
        <f t="shared" si="4"/>
        <v>48.449612403100772</v>
      </c>
      <c r="H120" s="42"/>
      <c r="J120" s="13">
        <f t="shared" si="5"/>
        <v>0.30705394190871366</v>
      </c>
    </row>
    <row r="121" spans="1:10">
      <c r="A121" s="42">
        <v>57</v>
      </c>
      <c r="B121" s="42">
        <v>1.25</v>
      </c>
      <c r="C121" s="42">
        <v>1.42</v>
      </c>
      <c r="E121" s="42">
        <f t="shared" si="3"/>
        <v>114</v>
      </c>
      <c r="F121" s="37">
        <f t="shared" si="4"/>
        <v>48.449612403100772</v>
      </c>
      <c r="H121" s="42"/>
      <c r="J121" s="13">
        <f t="shared" si="5"/>
        <v>0.29460580912863066</v>
      </c>
    </row>
    <row r="122" spans="1:10">
      <c r="A122" s="42">
        <v>57.5</v>
      </c>
      <c r="B122" s="42">
        <v>1.1299999999999999</v>
      </c>
      <c r="C122" s="42">
        <v>1.42</v>
      </c>
      <c r="E122" s="42">
        <f t="shared" si="3"/>
        <v>115</v>
      </c>
      <c r="F122" s="37">
        <f t="shared" si="4"/>
        <v>43.798449612403097</v>
      </c>
      <c r="H122" s="42"/>
      <c r="J122" s="13">
        <f t="shared" si="5"/>
        <v>0.29460580912863066</v>
      </c>
    </row>
    <row r="123" spans="1:10">
      <c r="A123" s="42">
        <v>58</v>
      </c>
      <c r="B123" s="42">
        <v>1.25</v>
      </c>
      <c r="C123" s="42">
        <v>1.42</v>
      </c>
      <c r="E123" s="42">
        <f t="shared" si="3"/>
        <v>116</v>
      </c>
      <c r="F123" s="37">
        <f t="shared" si="4"/>
        <v>48.449612403100772</v>
      </c>
      <c r="H123" s="42"/>
      <c r="J123" s="13">
        <f t="shared" si="5"/>
        <v>0.29460580912863066</v>
      </c>
    </row>
    <row r="124" spans="1:10">
      <c r="A124" s="42">
        <v>58.5</v>
      </c>
      <c r="B124" s="42">
        <v>1.1299999999999999</v>
      </c>
      <c r="C124" s="42">
        <v>1.42</v>
      </c>
      <c r="E124" s="42">
        <f t="shared" si="3"/>
        <v>117</v>
      </c>
      <c r="F124" s="37">
        <f t="shared" si="4"/>
        <v>43.798449612403097</v>
      </c>
      <c r="H124" s="42"/>
      <c r="J124" s="13">
        <f t="shared" si="5"/>
        <v>0.29460580912863066</v>
      </c>
    </row>
    <row r="125" spans="1:10">
      <c r="A125" s="42">
        <v>59</v>
      </c>
      <c r="B125" s="42">
        <v>1.1299999999999999</v>
      </c>
      <c r="C125" s="42">
        <v>1.42</v>
      </c>
      <c r="E125" s="42">
        <f t="shared" si="3"/>
        <v>118</v>
      </c>
      <c r="F125" s="37">
        <f t="shared" si="4"/>
        <v>43.798449612403097</v>
      </c>
      <c r="H125" s="42"/>
      <c r="J125" s="13">
        <f t="shared" si="5"/>
        <v>0.29460580912863066</v>
      </c>
    </row>
    <row r="126" spans="1:10">
      <c r="A126" s="42">
        <v>59.5</v>
      </c>
      <c r="B126" s="42">
        <v>1.25</v>
      </c>
      <c r="C126" s="42">
        <v>1.42</v>
      </c>
      <c r="E126" s="42">
        <f t="shared" si="3"/>
        <v>119</v>
      </c>
      <c r="F126" s="37">
        <f t="shared" si="4"/>
        <v>48.449612403100772</v>
      </c>
      <c r="H126" s="42"/>
      <c r="J126" s="13">
        <f t="shared" si="5"/>
        <v>0.29460580912863066</v>
      </c>
    </row>
    <row r="127" spans="1:10">
      <c r="A127" s="42">
        <v>60</v>
      </c>
      <c r="B127" s="42">
        <v>1.25</v>
      </c>
      <c r="C127" s="42">
        <v>1.42</v>
      </c>
      <c r="E127" s="42">
        <f t="shared" si="3"/>
        <v>120</v>
      </c>
      <c r="F127" s="37">
        <f t="shared" si="4"/>
        <v>48.449612403100772</v>
      </c>
      <c r="H127" s="42"/>
      <c r="J127" s="13">
        <f t="shared" si="5"/>
        <v>0.29460580912863066</v>
      </c>
    </row>
    <row r="128" spans="1:10">
      <c r="A128" s="42">
        <v>60.5</v>
      </c>
      <c r="B128" s="42">
        <v>1.25</v>
      </c>
      <c r="C128" s="42">
        <v>1.42</v>
      </c>
      <c r="E128" s="42">
        <f t="shared" si="3"/>
        <v>121</v>
      </c>
      <c r="F128" s="37">
        <f t="shared" si="4"/>
        <v>48.449612403100772</v>
      </c>
      <c r="H128" s="42"/>
      <c r="J128" s="13">
        <f t="shared" si="5"/>
        <v>0.29460580912863066</v>
      </c>
    </row>
    <row r="129" spans="1:10">
      <c r="A129" s="42">
        <v>61</v>
      </c>
      <c r="B129" s="42">
        <v>1.25</v>
      </c>
      <c r="C129" s="42">
        <v>1.42</v>
      </c>
      <c r="E129" s="42">
        <f t="shared" si="3"/>
        <v>122</v>
      </c>
      <c r="F129" s="37">
        <f t="shared" si="4"/>
        <v>48.449612403100772</v>
      </c>
      <c r="H129" s="42"/>
      <c r="J129" s="13">
        <f t="shared" si="5"/>
        <v>0.29460580912863066</v>
      </c>
    </row>
    <row r="130" spans="1:10">
      <c r="A130" s="42">
        <v>61.5</v>
      </c>
      <c r="B130" s="42">
        <v>1.25</v>
      </c>
      <c r="C130" s="42">
        <v>1.42</v>
      </c>
      <c r="E130" s="42">
        <f t="shared" si="3"/>
        <v>123</v>
      </c>
      <c r="F130" s="37">
        <f t="shared" si="4"/>
        <v>48.449612403100772</v>
      </c>
      <c r="H130" s="42"/>
      <c r="J130" s="13">
        <f t="shared" si="5"/>
        <v>0.29460580912863066</v>
      </c>
    </row>
    <row r="131" spans="1:10">
      <c r="A131" s="42">
        <v>62</v>
      </c>
      <c r="B131" s="42">
        <v>1.25</v>
      </c>
      <c r="C131" s="42">
        <v>1.42</v>
      </c>
      <c r="E131" s="42">
        <f t="shared" si="3"/>
        <v>124</v>
      </c>
      <c r="F131" s="37">
        <f t="shared" si="4"/>
        <v>48.449612403100772</v>
      </c>
      <c r="H131" s="42"/>
      <c r="J131" s="13">
        <f t="shared" si="5"/>
        <v>0.29460580912863066</v>
      </c>
    </row>
    <row r="132" spans="1:10">
      <c r="A132" s="42">
        <v>62.5</v>
      </c>
      <c r="B132" s="42">
        <v>1.25</v>
      </c>
      <c r="C132" s="42">
        <v>1.42</v>
      </c>
      <c r="E132" s="42">
        <f t="shared" si="3"/>
        <v>125</v>
      </c>
      <c r="F132" s="37">
        <f t="shared" si="4"/>
        <v>48.449612403100772</v>
      </c>
      <c r="H132" s="42"/>
      <c r="J132" s="13">
        <f t="shared" si="5"/>
        <v>0.29460580912863066</v>
      </c>
    </row>
    <row r="133" spans="1:10">
      <c r="A133" s="42">
        <v>63</v>
      </c>
      <c r="B133" s="42">
        <v>1.25</v>
      </c>
      <c r="C133" s="42">
        <v>1.42</v>
      </c>
      <c r="E133" s="42">
        <f t="shared" si="3"/>
        <v>126</v>
      </c>
      <c r="F133" s="37">
        <f t="shared" si="4"/>
        <v>48.449612403100772</v>
      </c>
      <c r="H133" s="42"/>
      <c r="J133" s="13">
        <f t="shared" si="5"/>
        <v>0.29460580912863066</v>
      </c>
    </row>
    <row r="134" spans="1:10">
      <c r="A134" s="42">
        <v>63.5</v>
      </c>
      <c r="B134" s="42">
        <v>1.25</v>
      </c>
      <c r="C134" s="42">
        <v>1.77</v>
      </c>
      <c r="E134" s="42">
        <f t="shared" si="3"/>
        <v>127</v>
      </c>
      <c r="F134" s="37">
        <f t="shared" si="4"/>
        <v>48.449612403100772</v>
      </c>
      <c r="H134" s="42"/>
      <c r="J134" s="13">
        <f t="shared" si="5"/>
        <v>0.3672199170124481</v>
      </c>
    </row>
    <row r="135" spans="1:10">
      <c r="A135" s="42">
        <v>64</v>
      </c>
      <c r="B135" s="42">
        <v>1.25</v>
      </c>
      <c r="C135" s="42">
        <v>2.0499999999999998</v>
      </c>
      <c r="E135" s="42">
        <f t="shared" si="3"/>
        <v>128</v>
      </c>
      <c r="F135" s="37">
        <f t="shared" si="4"/>
        <v>48.449612403100772</v>
      </c>
      <c r="H135" s="42"/>
      <c r="J135" s="13">
        <f t="shared" si="5"/>
        <v>0.42531120331950201</v>
      </c>
    </row>
    <row r="136" spans="1:10">
      <c r="A136" s="42">
        <v>64.5</v>
      </c>
      <c r="B136" s="42">
        <v>1.25</v>
      </c>
      <c r="C136" s="42">
        <v>2.4500000000000002</v>
      </c>
      <c r="E136" s="42">
        <f t="shared" si="3"/>
        <v>129</v>
      </c>
      <c r="F136" s="37">
        <f t="shared" si="4"/>
        <v>48.449612403100772</v>
      </c>
      <c r="H136" s="42"/>
      <c r="J136" s="13">
        <f t="shared" si="5"/>
        <v>0.50829875518672196</v>
      </c>
    </row>
    <row r="137" spans="1:10">
      <c r="A137" s="42">
        <v>65</v>
      </c>
      <c r="B137" s="42">
        <v>1.36</v>
      </c>
      <c r="C137" s="42">
        <v>2.8</v>
      </c>
      <c r="E137" s="42">
        <f t="shared" ref="E137:E184" si="6">A137*$C$5</f>
        <v>130</v>
      </c>
      <c r="F137" s="37">
        <f t="shared" ref="F137:F184" si="7">B137*$F$5</f>
        <v>52.713178294573645</v>
      </c>
      <c r="H137" s="42"/>
      <c r="J137" s="13">
        <f t="shared" ref="J137:J200" si="8">C137*$I$5</f>
        <v>0.58091286307053935</v>
      </c>
    </row>
    <row r="138" spans="1:10">
      <c r="A138" s="42">
        <v>65.5</v>
      </c>
      <c r="B138" s="42">
        <v>1.48</v>
      </c>
      <c r="C138" s="42">
        <v>3.55</v>
      </c>
      <c r="E138" s="42">
        <f t="shared" si="6"/>
        <v>131</v>
      </c>
      <c r="F138" s="37">
        <f t="shared" si="7"/>
        <v>57.364341085271313</v>
      </c>
      <c r="H138" s="42"/>
      <c r="J138" s="13">
        <f t="shared" si="8"/>
        <v>0.7365145228215767</v>
      </c>
    </row>
    <row r="139" spans="1:10">
      <c r="A139" s="42">
        <v>66</v>
      </c>
      <c r="B139" s="42">
        <v>1.59</v>
      </c>
      <c r="C139" s="42">
        <v>4</v>
      </c>
      <c r="E139" s="42">
        <f t="shared" si="6"/>
        <v>132</v>
      </c>
      <c r="F139" s="37">
        <f t="shared" si="7"/>
        <v>61.627906976744185</v>
      </c>
      <c r="H139" s="42"/>
      <c r="J139" s="13">
        <f t="shared" si="8"/>
        <v>0.82987551867219911</v>
      </c>
    </row>
    <row r="140" spans="1:10">
      <c r="A140" s="42">
        <v>66.5</v>
      </c>
      <c r="B140" s="42">
        <v>1.71</v>
      </c>
      <c r="C140" s="42">
        <v>4.12</v>
      </c>
      <c r="E140" s="42">
        <f t="shared" si="6"/>
        <v>133</v>
      </c>
      <c r="F140" s="37">
        <f t="shared" si="7"/>
        <v>66.279069767441854</v>
      </c>
      <c r="H140" s="42"/>
      <c r="J140" s="13">
        <f t="shared" si="8"/>
        <v>0.85477178423236511</v>
      </c>
    </row>
    <row r="141" spans="1:10">
      <c r="A141" s="42">
        <v>67</v>
      </c>
      <c r="B141" s="42">
        <v>1.82</v>
      </c>
      <c r="C141" s="42">
        <v>4.0599999999999996</v>
      </c>
      <c r="E141" s="42">
        <f t="shared" si="6"/>
        <v>134</v>
      </c>
      <c r="F141" s="37">
        <f t="shared" si="7"/>
        <v>70.542635658914733</v>
      </c>
      <c r="H141" s="42"/>
      <c r="J141" s="13">
        <f t="shared" si="8"/>
        <v>0.84232365145228205</v>
      </c>
    </row>
    <row r="142" spans="1:10">
      <c r="A142" s="42">
        <v>67.5</v>
      </c>
      <c r="B142" s="42">
        <v>1.94</v>
      </c>
      <c r="C142" s="42">
        <v>4.0599999999999996</v>
      </c>
      <c r="E142" s="42">
        <f t="shared" si="6"/>
        <v>135</v>
      </c>
      <c r="F142" s="37">
        <f t="shared" si="7"/>
        <v>75.193798449612402</v>
      </c>
      <c r="H142" s="42"/>
      <c r="J142" s="13">
        <f t="shared" si="8"/>
        <v>0.84232365145228205</v>
      </c>
    </row>
    <row r="143" spans="1:10">
      <c r="A143" s="42">
        <v>68</v>
      </c>
      <c r="B143" s="42">
        <v>2.0499999999999998</v>
      </c>
      <c r="C143" s="42">
        <v>4.0599999999999996</v>
      </c>
      <c r="E143" s="42">
        <f t="shared" si="6"/>
        <v>136</v>
      </c>
      <c r="F143" s="37">
        <f t="shared" si="7"/>
        <v>79.457364341085267</v>
      </c>
      <c r="H143" s="42"/>
      <c r="J143" s="13">
        <f t="shared" si="8"/>
        <v>0.84232365145228205</v>
      </c>
    </row>
    <row r="144" spans="1:10">
      <c r="A144" s="42">
        <v>68.5</v>
      </c>
      <c r="B144" s="42">
        <v>2.17</v>
      </c>
      <c r="C144" s="42">
        <v>4.0599999999999996</v>
      </c>
      <c r="E144" s="42">
        <f t="shared" si="6"/>
        <v>137</v>
      </c>
      <c r="F144" s="37">
        <f t="shared" si="7"/>
        <v>84.108527131782935</v>
      </c>
      <c r="H144" s="42"/>
      <c r="J144" s="13">
        <f t="shared" si="8"/>
        <v>0.84232365145228205</v>
      </c>
    </row>
    <row r="145" spans="1:10">
      <c r="A145" s="42">
        <v>69</v>
      </c>
      <c r="B145" s="42">
        <v>2.2799999999999998</v>
      </c>
      <c r="C145" s="42">
        <v>4.12</v>
      </c>
      <c r="E145" s="42">
        <f t="shared" si="6"/>
        <v>138</v>
      </c>
      <c r="F145" s="37">
        <f t="shared" si="7"/>
        <v>88.3720930232558</v>
      </c>
      <c r="H145" s="42"/>
      <c r="J145" s="13">
        <f t="shared" si="8"/>
        <v>0.85477178423236511</v>
      </c>
    </row>
    <row r="146" spans="1:10">
      <c r="A146" s="42">
        <v>69.5</v>
      </c>
      <c r="B146" s="42">
        <v>2.2799999999999998</v>
      </c>
      <c r="C146" s="42">
        <v>4.0599999999999996</v>
      </c>
      <c r="E146" s="42">
        <f t="shared" si="6"/>
        <v>139</v>
      </c>
      <c r="F146" s="37">
        <f t="shared" si="7"/>
        <v>88.3720930232558</v>
      </c>
      <c r="H146" s="42"/>
      <c r="J146" s="13">
        <f t="shared" si="8"/>
        <v>0.84232365145228205</v>
      </c>
    </row>
    <row r="147" spans="1:10">
      <c r="A147" s="42">
        <v>70</v>
      </c>
      <c r="B147" s="42">
        <v>2.4</v>
      </c>
      <c r="C147" s="42">
        <v>4.12</v>
      </c>
      <c r="E147" s="42">
        <f t="shared" si="6"/>
        <v>140</v>
      </c>
      <c r="F147" s="37">
        <f t="shared" si="7"/>
        <v>93.023255813953483</v>
      </c>
      <c r="H147" s="42"/>
      <c r="J147" s="13">
        <f t="shared" si="8"/>
        <v>0.85477178423236511</v>
      </c>
    </row>
    <row r="148" spans="1:10">
      <c r="A148" s="42">
        <v>70.5</v>
      </c>
      <c r="B148" s="42">
        <v>2.5099999999999998</v>
      </c>
      <c r="C148" s="42">
        <v>4.0599999999999996</v>
      </c>
      <c r="E148" s="42">
        <f t="shared" si="6"/>
        <v>141</v>
      </c>
      <c r="F148" s="37">
        <f t="shared" si="7"/>
        <v>97.286821705426348</v>
      </c>
      <c r="H148" s="42"/>
      <c r="J148" s="13">
        <f t="shared" si="8"/>
        <v>0.84232365145228205</v>
      </c>
    </row>
    <row r="149" spans="1:10">
      <c r="A149" s="42">
        <v>71</v>
      </c>
      <c r="B149" s="42">
        <v>2.5099999999999998</v>
      </c>
      <c r="C149" s="42">
        <v>4.12</v>
      </c>
      <c r="E149" s="42">
        <f t="shared" si="6"/>
        <v>142</v>
      </c>
      <c r="F149" s="37">
        <f t="shared" si="7"/>
        <v>97.286821705426348</v>
      </c>
      <c r="H149" s="42"/>
      <c r="J149" s="13">
        <f t="shared" si="8"/>
        <v>0.85477178423236511</v>
      </c>
    </row>
    <row r="150" spans="1:10">
      <c r="A150" s="42">
        <v>71.5</v>
      </c>
      <c r="B150" s="42">
        <v>2.63</v>
      </c>
      <c r="C150" s="42">
        <v>4.12</v>
      </c>
      <c r="E150" s="42">
        <f t="shared" si="6"/>
        <v>143</v>
      </c>
      <c r="F150" s="37">
        <f t="shared" si="7"/>
        <v>101.93798449612402</v>
      </c>
      <c r="H150" s="42"/>
      <c r="J150" s="13">
        <f t="shared" si="8"/>
        <v>0.85477178423236511</v>
      </c>
    </row>
    <row r="151" spans="1:10">
      <c r="A151" s="42">
        <v>72</v>
      </c>
      <c r="B151" s="42">
        <v>2.63</v>
      </c>
      <c r="C151" s="42">
        <v>4.0599999999999996</v>
      </c>
      <c r="E151" s="42">
        <f t="shared" si="6"/>
        <v>144</v>
      </c>
      <c r="F151" s="37">
        <f t="shared" si="7"/>
        <v>101.93798449612402</v>
      </c>
      <c r="H151" s="42"/>
      <c r="J151" s="13">
        <f t="shared" si="8"/>
        <v>0.84232365145228205</v>
      </c>
    </row>
    <row r="152" spans="1:10">
      <c r="A152" s="42">
        <v>72.5</v>
      </c>
      <c r="B152" s="42">
        <v>2.74</v>
      </c>
      <c r="C152" s="42">
        <v>4.12</v>
      </c>
      <c r="E152" s="42">
        <f t="shared" si="6"/>
        <v>145</v>
      </c>
      <c r="F152" s="37">
        <f t="shared" si="7"/>
        <v>106.2015503875969</v>
      </c>
      <c r="H152" s="42"/>
      <c r="J152" s="13">
        <f t="shared" si="8"/>
        <v>0.85477178423236511</v>
      </c>
    </row>
    <row r="153" spans="1:10">
      <c r="A153" s="42">
        <v>73</v>
      </c>
      <c r="B153" s="42">
        <v>2.74</v>
      </c>
      <c r="C153" s="42">
        <v>4.0599999999999996</v>
      </c>
      <c r="E153" s="42">
        <f t="shared" si="6"/>
        <v>146</v>
      </c>
      <c r="F153" s="37">
        <f t="shared" si="7"/>
        <v>106.2015503875969</v>
      </c>
      <c r="H153" s="42"/>
      <c r="J153" s="13">
        <f t="shared" si="8"/>
        <v>0.84232365145228205</v>
      </c>
    </row>
    <row r="154" spans="1:10">
      <c r="A154" s="42">
        <v>73.5</v>
      </c>
      <c r="B154" s="42">
        <v>2.85</v>
      </c>
      <c r="C154" s="42">
        <v>4.12</v>
      </c>
      <c r="E154" s="42">
        <f t="shared" si="6"/>
        <v>147</v>
      </c>
      <c r="F154" s="37">
        <f t="shared" si="7"/>
        <v>110.46511627906976</v>
      </c>
      <c r="H154" s="42"/>
      <c r="J154" s="13">
        <f t="shared" si="8"/>
        <v>0.85477178423236511</v>
      </c>
    </row>
    <row r="155" spans="1:10">
      <c r="A155" s="42">
        <v>74</v>
      </c>
      <c r="B155" s="42">
        <v>2.85</v>
      </c>
      <c r="C155" s="42">
        <v>4.12</v>
      </c>
      <c r="E155" s="42">
        <f t="shared" si="6"/>
        <v>148</v>
      </c>
      <c r="F155" s="37">
        <f t="shared" si="7"/>
        <v>110.46511627906976</v>
      </c>
      <c r="H155" s="42"/>
      <c r="J155" s="13">
        <f t="shared" si="8"/>
        <v>0.85477178423236511</v>
      </c>
    </row>
    <row r="156" spans="1:10">
      <c r="A156" s="42">
        <v>74.5</v>
      </c>
      <c r="B156" s="42">
        <v>2.97</v>
      </c>
      <c r="C156" s="42">
        <v>4.12</v>
      </c>
      <c r="E156" s="42">
        <f t="shared" si="6"/>
        <v>149</v>
      </c>
      <c r="F156" s="37">
        <f t="shared" si="7"/>
        <v>115.11627906976744</v>
      </c>
      <c r="H156" s="42"/>
      <c r="J156" s="13">
        <f t="shared" si="8"/>
        <v>0.85477178423236511</v>
      </c>
    </row>
    <row r="157" spans="1:10">
      <c r="A157" s="42">
        <v>75</v>
      </c>
      <c r="B157" s="42">
        <v>2.97</v>
      </c>
      <c r="C157" s="42">
        <v>4.12</v>
      </c>
      <c r="E157" s="42">
        <f t="shared" si="6"/>
        <v>150</v>
      </c>
      <c r="F157" s="37">
        <f t="shared" si="7"/>
        <v>115.11627906976744</v>
      </c>
      <c r="H157" s="42"/>
      <c r="J157" s="13">
        <f t="shared" si="8"/>
        <v>0.85477178423236511</v>
      </c>
    </row>
    <row r="158" spans="1:10">
      <c r="A158" s="42">
        <v>75.5</v>
      </c>
      <c r="B158" s="42">
        <v>2.97</v>
      </c>
      <c r="C158" s="42">
        <v>4.12</v>
      </c>
      <c r="E158" s="42">
        <f t="shared" si="6"/>
        <v>151</v>
      </c>
      <c r="F158" s="37">
        <f t="shared" si="7"/>
        <v>115.11627906976744</v>
      </c>
      <c r="H158" s="42"/>
      <c r="J158" s="13">
        <f t="shared" si="8"/>
        <v>0.85477178423236511</v>
      </c>
    </row>
    <row r="159" spans="1:10">
      <c r="A159" s="42">
        <v>76</v>
      </c>
      <c r="B159" s="42">
        <v>3.08</v>
      </c>
      <c r="C159" s="42">
        <v>4.12</v>
      </c>
      <c r="E159" s="42">
        <f t="shared" si="6"/>
        <v>152</v>
      </c>
      <c r="F159" s="37">
        <f t="shared" si="7"/>
        <v>119.37984496124031</v>
      </c>
      <c r="H159" s="42"/>
      <c r="J159" s="13">
        <f t="shared" si="8"/>
        <v>0.85477178423236511</v>
      </c>
    </row>
    <row r="160" spans="1:10">
      <c r="A160" s="42">
        <v>76.5</v>
      </c>
      <c r="B160" s="42">
        <v>3.08</v>
      </c>
      <c r="C160" s="42">
        <v>4.12</v>
      </c>
      <c r="E160" s="42">
        <f t="shared" si="6"/>
        <v>153</v>
      </c>
      <c r="F160" s="37">
        <f t="shared" si="7"/>
        <v>119.37984496124031</v>
      </c>
      <c r="H160" s="42"/>
      <c r="J160" s="13">
        <f t="shared" si="8"/>
        <v>0.85477178423236511</v>
      </c>
    </row>
    <row r="161" spans="1:10">
      <c r="A161" s="42">
        <v>77</v>
      </c>
      <c r="B161" s="42">
        <v>3.08</v>
      </c>
      <c r="C161" s="42">
        <v>4.12</v>
      </c>
      <c r="E161" s="42">
        <f t="shared" si="6"/>
        <v>154</v>
      </c>
      <c r="F161" s="37">
        <f t="shared" si="7"/>
        <v>119.37984496124031</v>
      </c>
      <c r="H161" s="42"/>
      <c r="J161" s="13">
        <f t="shared" si="8"/>
        <v>0.85477178423236511</v>
      </c>
    </row>
    <row r="162" spans="1:10">
      <c r="A162" s="42">
        <v>77.5</v>
      </c>
      <c r="B162" s="42">
        <v>3.08</v>
      </c>
      <c r="C162" s="42">
        <v>4.12</v>
      </c>
      <c r="E162" s="42">
        <f t="shared" si="6"/>
        <v>155</v>
      </c>
      <c r="F162" s="37">
        <f t="shared" si="7"/>
        <v>119.37984496124031</v>
      </c>
      <c r="H162" s="42"/>
      <c r="J162" s="13">
        <f t="shared" si="8"/>
        <v>0.85477178423236511</v>
      </c>
    </row>
    <row r="163" spans="1:10">
      <c r="A163" s="42">
        <v>78</v>
      </c>
      <c r="B163" s="42">
        <v>3.08</v>
      </c>
      <c r="C163" s="42">
        <v>4.12</v>
      </c>
      <c r="E163" s="42">
        <f t="shared" si="6"/>
        <v>156</v>
      </c>
      <c r="F163" s="37">
        <f t="shared" si="7"/>
        <v>119.37984496124031</v>
      </c>
      <c r="H163" s="42"/>
      <c r="J163" s="13">
        <f t="shared" si="8"/>
        <v>0.85477178423236511</v>
      </c>
    </row>
    <row r="164" spans="1:10">
      <c r="A164" s="42">
        <v>78.5</v>
      </c>
      <c r="B164" s="42">
        <v>3.2</v>
      </c>
      <c r="C164" s="42">
        <v>4.12</v>
      </c>
      <c r="E164" s="42">
        <f t="shared" si="6"/>
        <v>157</v>
      </c>
      <c r="F164" s="37">
        <f t="shared" si="7"/>
        <v>124.03100775193798</v>
      </c>
      <c r="H164" s="42"/>
      <c r="J164" s="13">
        <f t="shared" si="8"/>
        <v>0.85477178423236511</v>
      </c>
    </row>
    <row r="165" spans="1:10">
      <c r="A165" s="42">
        <v>79</v>
      </c>
      <c r="B165" s="42">
        <v>3.2</v>
      </c>
      <c r="C165" s="42">
        <v>4.0599999999999996</v>
      </c>
      <c r="E165" s="42">
        <f t="shared" si="6"/>
        <v>158</v>
      </c>
      <c r="F165" s="37">
        <f t="shared" si="7"/>
        <v>124.03100775193798</v>
      </c>
      <c r="H165" s="42"/>
      <c r="J165" s="13">
        <f t="shared" si="8"/>
        <v>0.84232365145228205</v>
      </c>
    </row>
    <row r="166" spans="1:10">
      <c r="A166" s="42">
        <v>79.5</v>
      </c>
      <c r="B166" s="42">
        <v>3.2</v>
      </c>
      <c r="C166" s="42">
        <v>4.12</v>
      </c>
      <c r="E166" s="42">
        <f t="shared" si="6"/>
        <v>159</v>
      </c>
      <c r="F166" s="37">
        <f t="shared" si="7"/>
        <v>124.03100775193798</v>
      </c>
      <c r="H166" s="42"/>
      <c r="J166" s="13">
        <f t="shared" si="8"/>
        <v>0.85477178423236511</v>
      </c>
    </row>
    <row r="167" spans="1:10">
      <c r="A167" s="42">
        <v>80</v>
      </c>
      <c r="B167" s="42">
        <v>3.2</v>
      </c>
      <c r="C167" s="42">
        <v>4.12</v>
      </c>
      <c r="E167" s="42">
        <f t="shared" si="6"/>
        <v>160</v>
      </c>
      <c r="F167" s="37">
        <f t="shared" si="7"/>
        <v>124.03100775193798</v>
      </c>
      <c r="H167" s="42"/>
      <c r="J167" s="13">
        <f t="shared" si="8"/>
        <v>0.85477178423236511</v>
      </c>
    </row>
    <row r="168" spans="1:10">
      <c r="A168" s="42">
        <v>80.5</v>
      </c>
      <c r="B168" s="42">
        <v>3.31</v>
      </c>
      <c r="C168" s="42">
        <v>4.12</v>
      </c>
      <c r="E168" s="42">
        <f t="shared" si="6"/>
        <v>161</v>
      </c>
      <c r="F168" s="37">
        <f t="shared" si="7"/>
        <v>128.29457364341084</v>
      </c>
      <c r="H168" s="42"/>
      <c r="J168" s="13">
        <f t="shared" si="8"/>
        <v>0.85477178423236511</v>
      </c>
    </row>
    <row r="169" spans="1:10">
      <c r="A169" s="42">
        <v>81</v>
      </c>
      <c r="B169" s="42">
        <v>3.31</v>
      </c>
      <c r="C169" s="42">
        <v>4.12</v>
      </c>
      <c r="E169" s="42">
        <f t="shared" si="6"/>
        <v>162</v>
      </c>
      <c r="F169" s="37">
        <f t="shared" si="7"/>
        <v>128.29457364341084</v>
      </c>
      <c r="H169" s="42"/>
      <c r="J169" s="13">
        <f t="shared" si="8"/>
        <v>0.85477178423236511</v>
      </c>
    </row>
    <row r="170" spans="1:10">
      <c r="A170" s="42">
        <v>81.5</v>
      </c>
      <c r="B170" s="42">
        <v>3.31</v>
      </c>
      <c r="C170" s="42">
        <v>4.12</v>
      </c>
      <c r="E170" s="42">
        <f t="shared" si="6"/>
        <v>163</v>
      </c>
      <c r="F170" s="37">
        <f t="shared" si="7"/>
        <v>128.29457364341084</v>
      </c>
      <c r="H170" s="42"/>
      <c r="J170" s="13">
        <f t="shared" si="8"/>
        <v>0.85477178423236511</v>
      </c>
    </row>
    <row r="171" spans="1:10">
      <c r="A171" s="42">
        <v>82</v>
      </c>
      <c r="B171" s="42">
        <v>3.31</v>
      </c>
      <c r="C171" s="42">
        <v>4.12</v>
      </c>
      <c r="E171" s="42">
        <f t="shared" si="6"/>
        <v>164</v>
      </c>
      <c r="F171" s="37">
        <f t="shared" si="7"/>
        <v>128.29457364341084</v>
      </c>
      <c r="H171" s="42"/>
      <c r="J171" s="13">
        <f t="shared" si="8"/>
        <v>0.85477178423236511</v>
      </c>
    </row>
    <row r="172" spans="1:10">
      <c r="A172" s="42">
        <v>82.5</v>
      </c>
      <c r="B172" s="42">
        <v>3.31</v>
      </c>
      <c r="C172" s="42">
        <v>4.12</v>
      </c>
      <c r="E172" s="42">
        <f t="shared" si="6"/>
        <v>165</v>
      </c>
      <c r="F172" s="37">
        <f t="shared" si="7"/>
        <v>128.29457364341084</v>
      </c>
      <c r="H172" s="42"/>
      <c r="J172" s="13">
        <f t="shared" si="8"/>
        <v>0.85477178423236511</v>
      </c>
    </row>
    <row r="173" spans="1:10">
      <c r="A173" s="42">
        <v>83</v>
      </c>
      <c r="B173" s="42">
        <v>3.31</v>
      </c>
      <c r="C173" s="42">
        <v>4.12</v>
      </c>
      <c r="E173" s="42">
        <f t="shared" si="6"/>
        <v>166</v>
      </c>
      <c r="F173" s="37">
        <f t="shared" si="7"/>
        <v>128.29457364341084</v>
      </c>
      <c r="H173" s="42"/>
      <c r="J173" s="13">
        <f t="shared" si="8"/>
        <v>0.85477178423236511</v>
      </c>
    </row>
    <row r="174" spans="1:10">
      <c r="A174" s="42">
        <v>83.5</v>
      </c>
      <c r="B174" s="42">
        <v>3.31</v>
      </c>
      <c r="C174" s="42">
        <v>4.12</v>
      </c>
      <c r="E174" s="42">
        <f t="shared" si="6"/>
        <v>167</v>
      </c>
      <c r="F174" s="37">
        <f t="shared" si="7"/>
        <v>128.29457364341084</v>
      </c>
      <c r="H174" s="42"/>
      <c r="J174" s="13">
        <f t="shared" si="8"/>
        <v>0.85477178423236511</v>
      </c>
    </row>
    <row r="175" spans="1:10">
      <c r="A175" s="42">
        <v>84</v>
      </c>
      <c r="B175" s="42">
        <v>3.31</v>
      </c>
      <c r="C175" s="42">
        <v>4.12</v>
      </c>
      <c r="E175" s="42">
        <f t="shared" si="6"/>
        <v>168</v>
      </c>
      <c r="F175" s="37">
        <f t="shared" si="7"/>
        <v>128.29457364341084</v>
      </c>
      <c r="H175" s="42"/>
      <c r="J175" s="13">
        <f t="shared" si="8"/>
        <v>0.85477178423236511</v>
      </c>
    </row>
    <row r="176" spans="1:10">
      <c r="A176" s="42">
        <v>84.5</v>
      </c>
      <c r="B176" s="42">
        <v>3.31</v>
      </c>
      <c r="C176" s="42">
        <v>4.12</v>
      </c>
      <c r="E176" s="42">
        <f t="shared" si="6"/>
        <v>169</v>
      </c>
      <c r="F176" s="37">
        <f t="shared" si="7"/>
        <v>128.29457364341084</v>
      </c>
      <c r="H176" s="42"/>
      <c r="J176" s="13">
        <f t="shared" si="8"/>
        <v>0.85477178423236511</v>
      </c>
    </row>
    <row r="177" spans="1:10">
      <c r="A177" s="42">
        <v>85</v>
      </c>
      <c r="B177" s="42">
        <v>3.31</v>
      </c>
      <c r="C177" s="42">
        <v>4.12</v>
      </c>
      <c r="E177" s="42">
        <f t="shared" si="6"/>
        <v>170</v>
      </c>
      <c r="F177" s="37">
        <f t="shared" si="7"/>
        <v>128.29457364341084</v>
      </c>
      <c r="H177" s="42"/>
      <c r="J177" s="13">
        <f t="shared" si="8"/>
        <v>0.85477178423236511</v>
      </c>
    </row>
    <row r="178" spans="1:10">
      <c r="A178" s="42">
        <v>85.5</v>
      </c>
      <c r="B178" s="42">
        <v>3.43</v>
      </c>
      <c r="C178" s="42">
        <v>4.12</v>
      </c>
      <c r="E178" s="42">
        <f t="shared" si="6"/>
        <v>171</v>
      </c>
      <c r="F178" s="37">
        <f t="shared" si="7"/>
        <v>132.94573643410854</v>
      </c>
      <c r="H178" s="42"/>
      <c r="J178" s="13">
        <f t="shared" si="8"/>
        <v>0.85477178423236511</v>
      </c>
    </row>
    <row r="179" spans="1:10">
      <c r="A179" s="42">
        <v>86</v>
      </c>
      <c r="B179" s="42">
        <v>3.43</v>
      </c>
      <c r="C179" s="42">
        <v>4.12</v>
      </c>
      <c r="E179" s="42">
        <f t="shared" si="6"/>
        <v>172</v>
      </c>
      <c r="F179" s="37">
        <f t="shared" si="7"/>
        <v>132.94573643410854</v>
      </c>
      <c r="H179" s="42"/>
      <c r="J179" s="13">
        <f t="shared" si="8"/>
        <v>0.85477178423236511</v>
      </c>
    </row>
    <row r="180" spans="1:10">
      <c r="A180" s="42">
        <v>86.5</v>
      </c>
      <c r="B180" s="42">
        <v>3.43</v>
      </c>
      <c r="C180" s="42">
        <v>4.12</v>
      </c>
      <c r="E180" s="42">
        <f t="shared" si="6"/>
        <v>173</v>
      </c>
      <c r="F180" s="37">
        <f t="shared" si="7"/>
        <v>132.94573643410854</v>
      </c>
      <c r="H180" s="42"/>
      <c r="J180" s="13">
        <f t="shared" si="8"/>
        <v>0.85477178423236511</v>
      </c>
    </row>
    <row r="181" spans="1:10">
      <c r="A181" s="42">
        <v>87</v>
      </c>
      <c r="B181" s="42">
        <v>3.43</v>
      </c>
      <c r="C181" s="42">
        <v>4.12</v>
      </c>
      <c r="E181" s="42">
        <f t="shared" si="6"/>
        <v>174</v>
      </c>
      <c r="F181" s="37">
        <f t="shared" si="7"/>
        <v>132.94573643410854</v>
      </c>
      <c r="H181" s="42"/>
      <c r="J181" s="13">
        <f t="shared" si="8"/>
        <v>0.85477178423236511</v>
      </c>
    </row>
    <row r="182" spans="1:10">
      <c r="A182" s="42">
        <v>87.5</v>
      </c>
      <c r="B182" s="42">
        <v>3.43</v>
      </c>
      <c r="C182" s="42">
        <v>4.12</v>
      </c>
      <c r="E182" s="42">
        <f t="shared" si="6"/>
        <v>175</v>
      </c>
      <c r="F182" s="37">
        <f t="shared" si="7"/>
        <v>132.94573643410854</v>
      </c>
      <c r="H182" s="42"/>
      <c r="J182" s="13">
        <f t="shared" si="8"/>
        <v>0.85477178423236511</v>
      </c>
    </row>
    <row r="183" spans="1:10">
      <c r="A183" s="42">
        <v>88</v>
      </c>
      <c r="B183" s="42">
        <v>3.43</v>
      </c>
      <c r="C183" s="42">
        <v>4.12</v>
      </c>
      <c r="E183" s="42">
        <f t="shared" si="6"/>
        <v>176</v>
      </c>
      <c r="F183" s="37">
        <f t="shared" si="7"/>
        <v>132.94573643410854</v>
      </c>
      <c r="H183" s="42"/>
      <c r="J183" s="13">
        <f t="shared" si="8"/>
        <v>0.85477178423236511</v>
      </c>
    </row>
    <row r="184" spans="1:10">
      <c r="A184" s="42">
        <v>88.5</v>
      </c>
      <c r="B184" s="42">
        <v>3.43</v>
      </c>
      <c r="C184" s="42">
        <v>4.12</v>
      </c>
      <c r="E184" s="42">
        <f t="shared" si="6"/>
        <v>177</v>
      </c>
      <c r="F184" s="37">
        <f t="shared" si="7"/>
        <v>132.94573643410854</v>
      </c>
      <c r="H184" s="42"/>
      <c r="J184" s="13">
        <f t="shared" si="8"/>
        <v>0.85477178423236511</v>
      </c>
    </row>
    <row r="185" spans="1:10">
      <c r="A185" s="42">
        <v>89</v>
      </c>
      <c r="B185" s="42">
        <v>3.43</v>
      </c>
      <c r="C185" s="42">
        <v>4.12</v>
      </c>
      <c r="E185" s="42">
        <f t="shared" ref="E185:E248" si="9">A185*$C$5</f>
        <v>178</v>
      </c>
      <c r="F185" s="37">
        <f t="shared" ref="F185:F248" si="10">B185*$F$5</f>
        <v>132.94573643410854</v>
      </c>
      <c r="J185" s="13">
        <f t="shared" si="8"/>
        <v>0.85477178423236511</v>
      </c>
    </row>
    <row r="186" spans="1:10">
      <c r="A186" s="42">
        <v>89.5</v>
      </c>
      <c r="B186" s="42">
        <v>3.43</v>
      </c>
      <c r="C186" s="42">
        <v>4.12</v>
      </c>
      <c r="E186" s="42">
        <f t="shared" si="9"/>
        <v>179</v>
      </c>
      <c r="F186" s="37">
        <f t="shared" si="10"/>
        <v>132.94573643410854</v>
      </c>
      <c r="J186" s="13">
        <f t="shared" si="8"/>
        <v>0.85477178423236511</v>
      </c>
    </row>
    <row r="187" spans="1:10">
      <c r="A187" s="42">
        <v>90</v>
      </c>
      <c r="B187" s="42">
        <v>3.43</v>
      </c>
      <c r="C187" s="42">
        <v>4.12</v>
      </c>
      <c r="E187" s="42">
        <f t="shared" si="9"/>
        <v>180</v>
      </c>
      <c r="F187" s="37">
        <f t="shared" si="10"/>
        <v>132.94573643410854</v>
      </c>
      <c r="J187" s="13">
        <f t="shared" si="8"/>
        <v>0.85477178423236511</v>
      </c>
    </row>
    <row r="188" spans="1:10">
      <c r="A188" s="42">
        <v>90.5</v>
      </c>
      <c r="B188" s="42">
        <v>3.43</v>
      </c>
      <c r="C188" s="42">
        <v>4.12</v>
      </c>
      <c r="E188" s="42">
        <f t="shared" si="9"/>
        <v>181</v>
      </c>
      <c r="F188" s="37">
        <f t="shared" si="10"/>
        <v>132.94573643410854</v>
      </c>
      <c r="J188" s="13">
        <f t="shared" si="8"/>
        <v>0.85477178423236511</v>
      </c>
    </row>
    <row r="189" spans="1:10">
      <c r="A189" s="42">
        <v>91</v>
      </c>
      <c r="B189" s="42">
        <v>3.43</v>
      </c>
      <c r="C189" s="42">
        <v>4.12</v>
      </c>
      <c r="E189" s="42">
        <f t="shared" si="9"/>
        <v>182</v>
      </c>
      <c r="F189" s="37">
        <f t="shared" si="10"/>
        <v>132.94573643410854</v>
      </c>
      <c r="J189" s="13">
        <f t="shared" si="8"/>
        <v>0.85477178423236511</v>
      </c>
    </row>
    <row r="190" spans="1:10">
      <c r="A190" s="42">
        <v>91.5</v>
      </c>
      <c r="B190" s="42">
        <v>3.43</v>
      </c>
      <c r="C190" s="42">
        <v>4.0599999999999996</v>
      </c>
      <c r="E190" s="42">
        <f t="shared" si="9"/>
        <v>183</v>
      </c>
      <c r="F190" s="37">
        <f t="shared" si="10"/>
        <v>132.94573643410854</v>
      </c>
      <c r="J190" s="13">
        <f t="shared" si="8"/>
        <v>0.84232365145228205</v>
      </c>
    </row>
    <row r="191" spans="1:10">
      <c r="A191" s="42">
        <v>92</v>
      </c>
      <c r="B191" s="42">
        <v>3.43</v>
      </c>
      <c r="C191" s="42">
        <v>4.12</v>
      </c>
      <c r="E191" s="42">
        <f t="shared" si="9"/>
        <v>184</v>
      </c>
      <c r="F191" s="37">
        <f t="shared" si="10"/>
        <v>132.94573643410854</v>
      </c>
      <c r="J191" s="13">
        <f t="shared" si="8"/>
        <v>0.85477178423236511</v>
      </c>
    </row>
    <row r="192" spans="1:10">
      <c r="A192" s="42">
        <v>92.5</v>
      </c>
      <c r="B192" s="42">
        <v>3.43</v>
      </c>
      <c r="C192" s="42">
        <v>4.12</v>
      </c>
      <c r="E192" s="42">
        <f t="shared" si="9"/>
        <v>185</v>
      </c>
      <c r="F192" s="37">
        <f t="shared" si="10"/>
        <v>132.94573643410854</v>
      </c>
      <c r="J192" s="13">
        <f t="shared" si="8"/>
        <v>0.85477178423236511</v>
      </c>
    </row>
    <row r="193" spans="1:10">
      <c r="A193" s="42">
        <v>93</v>
      </c>
      <c r="B193" s="42">
        <v>3.43</v>
      </c>
      <c r="C193" s="42">
        <v>4.12</v>
      </c>
      <c r="E193" s="42">
        <f t="shared" si="9"/>
        <v>186</v>
      </c>
      <c r="F193" s="37">
        <f t="shared" si="10"/>
        <v>132.94573643410854</v>
      </c>
      <c r="J193" s="13">
        <f t="shared" si="8"/>
        <v>0.85477178423236511</v>
      </c>
    </row>
    <row r="194" spans="1:10">
      <c r="A194" s="42">
        <v>93.5</v>
      </c>
      <c r="B194" s="42">
        <v>3.54</v>
      </c>
      <c r="C194" s="42">
        <v>4.12</v>
      </c>
      <c r="E194" s="42">
        <f t="shared" si="9"/>
        <v>187</v>
      </c>
      <c r="F194" s="37">
        <f t="shared" si="10"/>
        <v>137.20930232558138</v>
      </c>
      <c r="J194" s="13">
        <f t="shared" si="8"/>
        <v>0.85477178423236511</v>
      </c>
    </row>
    <row r="195" spans="1:10">
      <c r="A195" s="42">
        <v>94</v>
      </c>
      <c r="B195" s="42">
        <v>3.54</v>
      </c>
      <c r="C195" s="42">
        <v>4.12</v>
      </c>
      <c r="E195" s="42">
        <f t="shared" si="9"/>
        <v>188</v>
      </c>
      <c r="F195" s="37">
        <f t="shared" si="10"/>
        <v>137.20930232558138</v>
      </c>
      <c r="J195" s="13">
        <f t="shared" si="8"/>
        <v>0.85477178423236511</v>
      </c>
    </row>
    <row r="196" spans="1:10">
      <c r="A196" s="42">
        <v>94.5</v>
      </c>
      <c r="B196" s="42">
        <v>3.54</v>
      </c>
      <c r="C196" s="42">
        <v>4.12</v>
      </c>
      <c r="E196" s="42">
        <f t="shared" si="9"/>
        <v>189</v>
      </c>
      <c r="F196" s="37">
        <f t="shared" si="10"/>
        <v>137.20930232558138</v>
      </c>
      <c r="J196" s="13">
        <f t="shared" si="8"/>
        <v>0.85477178423236511</v>
      </c>
    </row>
    <row r="197" spans="1:10">
      <c r="A197" s="42">
        <v>95</v>
      </c>
      <c r="B197" s="42">
        <v>3.54</v>
      </c>
      <c r="C197" s="42">
        <v>4.12</v>
      </c>
      <c r="E197" s="42">
        <f t="shared" si="9"/>
        <v>190</v>
      </c>
      <c r="F197" s="37">
        <f t="shared" si="10"/>
        <v>137.20930232558138</v>
      </c>
      <c r="J197" s="13">
        <f t="shared" si="8"/>
        <v>0.85477178423236511</v>
      </c>
    </row>
    <row r="198" spans="1:10">
      <c r="A198" s="42">
        <v>95.5</v>
      </c>
      <c r="B198" s="42">
        <v>3.54</v>
      </c>
      <c r="C198" s="42">
        <v>4.0599999999999996</v>
      </c>
      <c r="E198" s="42">
        <f t="shared" si="9"/>
        <v>191</v>
      </c>
      <c r="F198" s="37">
        <f t="shared" si="10"/>
        <v>137.20930232558138</v>
      </c>
      <c r="J198" s="13">
        <f t="shared" si="8"/>
        <v>0.84232365145228205</v>
      </c>
    </row>
    <row r="199" spans="1:10">
      <c r="A199" s="42">
        <v>96</v>
      </c>
      <c r="B199" s="42">
        <v>3.54</v>
      </c>
      <c r="C199" s="42">
        <v>4.12</v>
      </c>
      <c r="E199" s="42">
        <f t="shared" si="9"/>
        <v>192</v>
      </c>
      <c r="F199" s="37">
        <f t="shared" si="10"/>
        <v>137.20930232558138</v>
      </c>
      <c r="J199" s="13">
        <f t="shared" si="8"/>
        <v>0.85477178423236511</v>
      </c>
    </row>
    <row r="200" spans="1:10">
      <c r="A200" s="42">
        <v>96.5</v>
      </c>
      <c r="B200" s="42">
        <v>3.54</v>
      </c>
      <c r="C200" s="42">
        <v>4.12</v>
      </c>
      <c r="E200" s="42">
        <f t="shared" si="9"/>
        <v>193</v>
      </c>
      <c r="F200" s="37">
        <f t="shared" si="10"/>
        <v>137.20930232558138</v>
      </c>
      <c r="J200" s="13">
        <f t="shared" si="8"/>
        <v>0.85477178423236511</v>
      </c>
    </row>
    <row r="201" spans="1:10">
      <c r="A201" s="42">
        <v>97</v>
      </c>
      <c r="B201" s="42">
        <v>3.54</v>
      </c>
      <c r="C201" s="42">
        <v>4.0599999999999996</v>
      </c>
      <c r="E201" s="42">
        <f t="shared" si="9"/>
        <v>194</v>
      </c>
      <c r="F201" s="37">
        <f t="shared" si="10"/>
        <v>137.20930232558138</v>
      </c>
      <c r="J201" s="13">
        <f t="shared" ref="J201:J264" si="11">C201*$I$5</f>
        <v>0.84232365145228205</v>
      </c>
    </row>
    <row r="202" spans="1:10">
      <c r="A202" s="42">
        <v>97.5</v>
      </c>
      <c r="B202" s="42">
        <v>3.54</v>
      </c>
      <c r="C202" s="42">
        <v>4.12</v>
      </c>
      <c r="E202" s="42">
        <f t="shared" si="9"/>
        <v>195</v>
      </c>
      <c r="F202" s="37">
        <f t="shared" si="10"/>
        <v>137.20930232558138</v>
      </c>
      <c r="J202" s="13">
        <f t="shared" si="11"/>
        <v>0.85477178423236511</v>
      </c>
    </row>
    <row r="203" spans="1:10">
      <c r="A203" s="42">
        <v>98</v>
      </c>
      <c r="B203" s="42">
        <v>3.54</v>
      </c>
      <c r="C203" s="42">
        <v>4.12</v>
      </c>
      <c r="E203" s="42">
        <f t="shared" si="9"/>
        <v>196</v>
      </c>
      <c r="F203" s="37">
        <f t="shared" si="10"/>
        <v>137.20930232558138</v>
      </c>
      <c r="J203" s="13">
        <f t="shared" si="11"/>
        <v>0.85477178423236511</v>
      </c>
    </row>
    <row r="204" spans="1:10">
      <c r="A204" s="42">
        <v>98.5</v>
      </c>
      <c r="B204" s="42">
        <v>3.54</v>
      </c>
      <c r="C204" s="42">
        <v>4.12</v>
      </c>
      <c r="E204" s="42">
        <f t="shared" si="9"/>
        <v>197</v>
      </c>
      <c r="F204" s="37">
        <f t="shared" si="10"/>
        <v>137.20930232558138</v>
      </c>
      <c r="J204" s="13">
        <f t="shared" si="11"/>
        <v>0.85477178423236511</v>
      </c>
    </row>
    <row r="205" spans="1:10">
      <c r="A205" s="42">
        <v>99</v>
      </c>
      <c r="B205" s="42">
        <v>3.54</v>
      </c>
      <c r="C205" s="42">
        <v>4.12</v>
      </c>
      <c r="E205" s="42">
        <f t="shared" si="9"/>
        <v>198</v>
      </c>
      <c r="F205" s="37">
        <f t="shared" si="10"/>
        <v>137.20930232558138</v>
      </c>
      <c r="J205" s="13">
        <f t="shared" si="11"/>
        <v>0.85477178423236511</v>
      </c>
    </row>
    <row r="206" spans="1:10">
      <c r="A206" s="42">
        <v>99.5</v>
      </c>
      <c r="B206" s="42">
        <v>3.54</v>
      </c>
      <c r="C206" s="42">
        <v>4.12</v>
      </c>
      <c r="E206" s="42">
        <f t="shared" si="9"/>
        <v>199</v>
      </c>
      <c r="F206" s="37">
        <f t="shared" si="10"/>
        <v>137.20930232558138</v>
      </c>
      <c r="J206" s="13">
        <f t="shared" si="11"/>
        <v>0.85477178423236511</v>
      </c>
    </row>
    <row r="207" spans="1:10">
      <c r="A207" s="42">
        <v>100</v>
      </c>
      <c r="B207" s="42">
        <v>3.54</v>
      </c>
      <c r="C207" s="42">
        <v>4.12</v>
      </c>
      <c r="E207" s="42">
        <f t="shared" si="9"/>
        <v>200</v>
      </c>
      <c r="F207" s="37">
        <f t="shared" si="10"/>
        <v>137.20930232558138</v>
      </c>
      <c r="J207" s="13">
        <f t="shared" si="11"/>
        <v>0.85477178423236511</v>
      </c>
    </row>
    <row r="208" spans="1:10">
      <c r="A208" s="42">
        <v>100.5</v>
      </c>
      <c r="B208" s="42">
        <v>3.54</v>
      </c>
      <c r="C208" s="42">
        <v>4.0599999999999996</v>
      </c>
      <c r="E208" s="42">
        <f t="shared" si="9"/>
        <v>201</v>
      </c>
      <c r="F208" s="37">
        <f t="shared" si="10"/>
        <v>137.20930232558138</v>
      </c>
      <c r="J208" s="13">
        <f t="shared" si="11"/>
        <v>0.84232365145228205</v>
      </c>
    </row>
    <row r="209" spans="1:10">
      <c r="A209" s="42">
        <v>101</v>
      </c>
      <c r="B209" s="42">
        <v>3.54</v>
      </c>
      <c r="C209" s="42">
        <v>4.12</v>
      </c>
      <c r="E209" s="42">
        <f t="shared" si="9"/>
        <v>202</v>
      </c>
      <c r="F209" s="37">
        <f t="shared" si="10"/>
        <v>137.20930232558138</v>
      </c>
      <c r="J209" s="13">
        <f t="shared" si="11"/>
        <v>0.85477178423236511</v>
      </c>
    </row>
    <row r="210" spans="1:10">
      <c r="A210" s="42">
        <v>101.5</v>
      </c>
      <c r="B210" s="42">
        <v>3.54</v>
      </c>
      <c r="C210" s="42">
        <v>4.12</v>
      </c>
      <c r="E210" s="42">
        <f t="shared" si="9"/>
        <v>203</v>
      </c>
      <c r="F210" s="37">
        <f t="shared" si="10"/>
        <v>137.20930232558138</v>
      </c>
      <c r="J210" s="13">
        <f t="shared" si="11"/>
        <v>0.85477178423236511</v>
      </c>
    </row>
    <row r="211" spans="1:10">
      <c r="A211" s="42">
        <v>102</v>
      </c>
      <c r="B211" s="42">
        <v>3.54</v>
      </c>
      <c r="C211" s="42">
        <v>4.12</v>
      </c>
      <c r="E211" s="42">
        <f t="shared" si="9"/>
        <v>204</v>
      </c>
      <c r="F211" s="37">
        <f t="shared" si="10"/>
        <v>137.20930232558138</v>
      </c>
      <c r="J211" s="13">
        <f t="shared" si="11"/>
        <v>0.85477178423236511</v>
      </c>
    </row>
    <row r="212" spans="1:10">
      <c r="A212" s="42">
        <v>102.5</v>
      </c>
      <c r="B212" s="42">
        <v>3.54</v>
      </c>
      <c r="C212" s="42">
        <v>4.12</v>
      </c>
      <c r="E212" s="42">
        <f t="shared" si="9"/>
        <v>205</v>
      </c>
      <c r="F212" s="37">
        <f t="shared" si="10"/>
        <v>137.20930232558138</v>
      </c>
      <c r="J212" s="13">
        <f t="shared" si="11"/>
        <v>0.85477178423236511</v>
      </c>
    </row>
    <row r="213" spans="1:10">
      <c r="A213" s="42">
        <v>103</v>
      </c>
      <c r="B213" s="42">
        <v>3.54</v>
      </c>
      <c r="C213" s="42">
        <v>4.12</v>
      </c>
      <c r="E213" s="42">
        <f t="shared" si="9"/>
        <v>206</v>
      </c>
      <c r="F213" s="37">
        <f t="shared" si="10"/>
        <v>137.20930232558138</v>
      </c>
      <c r="J213" s="13">
        <f t="shared" si="11"/>
        <v>0.85477178423236511</v>
      </c>
    </row>
    <row r="214" spans="1:10">
      <c r="A214" s="42">
        <v>103.5</v>
      </c>
      <c r="B214" s="42">
        <v>3.54</v>
      </c>
      <c r="C214" s="42">
        <v>4.12</v>
      </c>
      <c r="E214" s="42">
        <f t="shared" si="9"/>
        <v>207</v>
      </c>
      <c r="F214" s="37">
        <f t="shared" si="10"/>
        <v>137.20930232558138</v>
      </c>
      <c r="J214" s="13">
        <f t="shared" si="11"/>
        <v>0.85477178423236511</v>
      </c>
    </row>
    <row r="215" spans="1:10">
      <c r="A215" s="42">
        <v>104</v>
      </c>
      <c r="B215" s="42">
        <v>3.54</v>
      </c>
      <c r="C215" s="42">
        <v>4.12</v>
      </c>
      <c r="E215" s="42">
        <f t="shared" si="9"/>
        <v>208</v>
      </c>
      <c r="F215" s="37">
        <f t="shared" si="10"/>
        <v>137.20930232558138</v>
      </c>
      <c r="J215" s="13">
        <f t="shared" si="11"/>
        <v>0.85477178423236511</v>
      </c>
    </row>
    <row r="216" spans="1:10">
      <c r="A216" s="42">
        <v>104.5</v>
      </c>
      <c r="B216" s="42">
        <v>3.54</v>
      </c>
      <c r="C216" s="42">
        <v>4.12</v>
      </c>
      <c r="E216" s="42">
        <f t="shared" si="9"/>
        <v>209</v>
      </c>
      <c r="F216" s="37">
        <f t="shared" si="10"/>
        <v>137.20930232558138</v>
      </c>
      <c r="J216" s="13">
        <f t="shared" si="11"/>
        <v>0.85477178423236511</v>
      </c>
    </row>
    <row r="217" spans="1:10">
      <c r="A217" s="42">
        <v>105</v>
      </c>
      <c r="B217" s="42">
        <v>3.54</v>
      </c>
      <c r="C217" s="42">
        <v>4.12</v>
      </c>
      <c r="E217" s="42">
        <f t="shared" si="9"/>
        <v>210</v>
      </c>
      <c r="F217" s="37">
        <f t="shared" si="10"/>
        <v>137.20930232558138</v>
      </c>
      <c r="J217" s="13">
        <f t="shared" si="11"/>
        <v>0.85477178423236511</v>
      </c>
    </row>
    <row r="218" spans="1:10">
      <c r="A218" s="42">
        <v>105.5</v>
      </c>
      <c r="B218" s="42">
        <v>3.54</v>
      </c>
      <c r="C218" s="42">
        <v>4.12</v>
      </c>
      <c r="E218" s="42">
        <f t="shared" si="9"/>
        <v>211</v>
      </c>
      <c r="F218" s="37">
        <f t="shared" si="10"/>
        <v>137.20930232558138</v>
      </c>
      <c r="J218" s="13">
        <f t="shared" si="11"/>
        <v>0.85477178423236511</v>
      </c>
    </row>
    <row r="219" spans="1:10">
      <c r="A219" s="42">
        <v>106</v>
      </c>
      <c r="B219" s="42">
        <v>3.54</v>
      </c>
      <c r="C219" s="42">
        <v>4.12</v>
      </c>
      <c r="E219" s="42">
        <f t="shared" si="9"/>
        <v>212</v>
      </c>
      <c r="F219" s="37">
        <f t="shared" si="10"/>
        <v>137.20930232558138</v>
      </c>
      <c r="J219" s="13">
        <f t="shared" si="11"/>
        <v>0.85477178423236511</v>
      </c>
    </row>
    <row r="220" spans="1:10">
      <c r="A220" s="42">
        <v>106.5</v>
      </c>
      <c r="B220" s="42">
        <v>3.54</v>
      </c>
      <c r="C220" s="42">
        <v>4.12</v>
      </c>
      <c r="E220" s="42">
        <f t="shared" si="9"/>
        <v>213</v>
      </c>
      <c r="F220" s="37">
        <f t="shared" si="10"/>
        <v>137.20930232558138</v>
      </c>
      <c r="J220" s="13">
        <f t="shared" si="11"/>
        <v>0.85477178423236511</v>
      </c>
    </row>
    <row r="221" spans="1:10">
      <c r="A221" s="42">
        <v>107</v>
      </c>
      <c r="B221" s="42">
        <v>3.54</v>
      </c>
      <c r="C221" s="42">
        <v>4.12</v>
      </c>
      <c r="E221" s="42">
        <f t="shared" si="9"/>
        <v>214</v>
      </c>
      <c r="F221" s="37">
        <f t="shared" si="10"/>
        <v>137.20930232558138</v>
      </c>
      <c r="J221" s="13">
        <f t="shared" si="11"/>
        <v>0.85477178423236511</v>
      </c>
    </row>
    <row r="222" spans="1:10">
      <c r="A222" s="42">
        <v>107.5</v>
      </c>
      <c r="B222" s="42">
        <v>3.54</v>
      </c>
      <c r="C222" s="42">
        <v>4.12</v>
      </c>
      <c r="E222" s="42">
        <f t="shared" si="9"/>
        <v>215</v>
      </c>
      <c r="F222" s="37">
        <f t="shared" si="10"/>
        <v>137.20930232558138</v>
      </c>
      <c r="J222" s="13">
        <f t="shared" si="11"/>
        <v>0.85477178423236511</v>
      </c>
    </row>
    <row r="223" spans="1:10">
      <c r="A223" s="42">
        <v>108</v>
      </c>
      <c r="B223" s="42">
        <v>3.54</v>
      </c>
      <c r="C223" s="42">
        <v>4.12</v>
      </c>
      <c r="E223" s="42">
        <f t="shared" si="9"/>
        <v>216</v>
      </c>
      <c r="F223" s="37">
        <f t="shared" si="10"/>
        <v>137.20930232558138</v>
      </c>
      <c r="J223" s="13">
        <f t="shared" si="11"/>
        <v>0.85477178423236511</v>
      </c>
    </row>
    <row r="224" spans="1:10">
      <c r="A224" s="42">
        <v>108.5</v>
      </c>
      <c r="B224" s="42">
        <v>3.54</v>
      </c>
      <c r="C224" s="42">
        <v>4.0599999999999996</v>
      </c>
      <c r="E224" s="42">
        <f t="shared" si="9"/>
        <v>217</v>
      </c>
      <c r="F224" s="37">
        <f t="shared" si="10"/>
        <v>137.20930232558138</v>
      </c>
      <c r="J224" s="13">
        <f t="shared" si="11"/>
        <v>0.84232365145228205</v>
      </c>
    </row>
    <row r="225" spans="1:10">
      <c r="A225" s="42">
        <v>109</v>
      </c>
      <c r="B225" s="42">
        <v>3.54</v>
      </c>
      <c r="C225" s="42">
        <v>4.5199999999999996</v>
      </c>
      <c r="E225" s="42">
        <f t="shared" si="9"/>
        <v>218</v>
      </c>
      <c r="F225" s="37">
        <f t="shared" si="10"/>
        <v>137.20930232558138</v>
      </c>
      <c r="J225" s="13">
        <f t="shared" si="11"/>
        <v>0.93775933609958495</v>
      </c>
    </row>
    <row r="226" spans="1:10">
      <c r="A226" s="42">
        <v>109.5</v>
      </c>
      <c r="B226" s="42">
        <v>3.54</v>
      </c>
      <c r="C226" s="42">
        <v>4.87</v>
      </c>
      <c r="E226" s="42">
        <f t="shared" si="9"/>
        <v>219</v>
      </c>
      <c r="F226" s="37">
        <f t="shared" si="10"/>
        <v>137.20930232558138</v>
      </c>
      <c r="J226" s="13">
        <f t="shared" si="11"/>
        <v>1.0103734439834025</v>
      </c>
    </row>
    <row r="227" spans="1:10">
      <c r="A227" s="42">
        <v>110</v>
      </c>
      <c r="B227" s="42">
        <v>3.66</v>
      </c>
      <c r="C227" s="42">
        <v>5.61</v>
      </c>
      <c r="E227" s="42">
        <f t="shared" si="9"/>
        <v>220</v>
      </c>
      <c r="F227" s="37">
        <f t="shared" si="10"/>
        <v>141.86046511627907</v>
      </c>
      <c r="J227" s="13">
        <f t="shared" si="11"/>
        <v>1.1639004149377594</v>
      </c>
    </row>
    <row r="228" spans="1:10">
      <c r="A228" s="42">
        <v>110.5</v>
      </c>
      <c r="B228" s="42">
        <v>3.77</v>
      </c>
      <c r="C228" s="42">
        <v>6.07</v>
      </c>
      <c r="E228" s="42">
        <f t="shared" si="9"/>
        <v>221</v>
      </c>
      <c r="F228" s="37">
        <f t="shared" si="10"/>
        <v>146.12403100775194</v>
      </c>
      <c r="J228" s="13">
        <f t="shared" si="11"/>
        <v>1.2593360995850622</v>
      </c>
    </row>
    <row r="229" spans="1:10">
      <c r="A229" s="42">
        <v>111</v>
      </c>
      <c r="B229" s="42">
        <v>3.89</v>
      </c>
      <c r="C229" s="42">
        <v>6.3</v>
      </c>
      <c r="E229" s="42">
        <f t="shared" si="9"/>
        <v>222</v>
      </c>
      <c r="F229" s="37">
        <f t="shared" si="10"/>
        <v>150.77519379844961</v>
      </c>
      <c r="J229" s="13">
        <f t="shared" si="11"/>
        <v>1.3070539419087135</v>
      </c>
    </row>
    <row r="230" spans="1:10">
      <c r="A230" s="42">
        <v>111.5</v>
      </c>
      <c r="B230" s="42">
        <v>4</v>
      </c>
      <c r="C230" s="42">
        <v>6.47</v>
      </c>
      <c r="E230" s="42">
        <f t="shared" si="9"/>
        <v>223</v>
      </c>
      <c r="F230" s="37">
        <f t="shared" si="10"/>
        <v>155.03875968992247</v>
      </c>
      <c r="J230" s="13">
        <f t="shared" si="11"/>
        <v>1.3423236514522821</v>
      </c>
    </row>
    <row r="231" spans="1:10">
      <c r="A231" s="42">
        <v>112</v>
      </c>
      <c r="B231" s="42">
        <v>4.12</v>
      </c>
      <c r="C231" s="42">
        <v>6.47</v>
      </c>
      <c r="E231" s="42">
        <f t="shared" si="9"/>
        <v>224</v>
      </c>
      <c r="F231" s="37">
        <f t="shared" si="10"/>
        <v>159.68992248062014</v>
      </c>
      <c r="J231" s="13">
        <f t="shared" si="11"/>
        <v>1.3423236514522821</v>
      </c>
    </row>
    <row r="232" spans="1:10">
      <c r="A232" s="42">
        <v>112.5</v>
      </c>
      <c r="B232" s="42">
        <v>4.24</v>
      </c>
      <c r="C232" s="42">
        <v>6.47</v>
      </c>
      <c r="E232" s="42">
        <f t="shared" si="9"/>
        <v>225</v>
      </c>
      <c r="F232" s="37">
        <f t="shared" si="10"/>
        <v>164.34108527131784</v>
      </c>
      <c r="J232" s="13">
        <f t="shared" si="11"/>
        <v>1.3423236514522821</v>
      </c>
    </row>
    <row r="233" spans="1:10">
      <c r="A233" s="42">
        <v>113</v>
      </c>
      <c r="B233" s="42">
        <v>4.3499999999999996</v>
      </c>
      <c r="C233" s="42">
        <v>6.47</v>
      </c>
      <c r="E233" s="42">
        <f t="shared" si="9"/>
        <v>226</v>
      </c>
      <c r="F233" s="37">
        <f t="shared" si="10"/>
        <v>168.60465116279067</v>
      </c>
      <c r="J233" s="13">
        <f t="shared" si="11"/>
        <v>1.3423236514522821</v>
      </c>
    </row>
    <row r="234" spans="1:10">
      <c r="A234" s="42">
        <v>113.5</v>
      </c>
      <c r="B234" s="42">
        <v>4.3499999999999996</v>
      </c>
      <c r="C234" s="42">
        <v>6.47</v>
      </c>
      <c r="E234" s="42">
        <f t="shared" si="9"/>
        <v>227</v>
      </c>
      <c r="F234" s="37">
        <f t="shared" si="10"/>
        <v>168.60465116279067</v>
      </c>
      <c r="J234" s="13">
        <f t="shared" si="11"/>
        <v>1.3423236514522821</v>
      </c>
    </row>
    <row r="235" spans="1:10">
      <c r="A235" s="42">
        <v>114</v>
      </c>
      <c r="B235" s="42">
        <v>4.46</v>
      </c>
      <c r="C235" s="42">
        <v>6.47</v>
      </c>
      <c r="E235" s="42">
        <f t="shared" si="9"/>
        <v>228</v>
      </c>
      <c r="F235" s="37">
        <f t="shared" si="10"/>
        <v>172.86821705426357</v>
      </c>
      <c r="J235" s="13">
        <f t="shared" si="11"/>
        <v>1.3423236514522821</v>
      </c>
    </row>
    <row r="236" spans="1:10">
      <c r="A236" s="42">
        <v>114.5</v>
      </c>
      <c r="B236" s="42">
        <v>4.58</v>
      </c>
      <c r="C236" s="42">
        <v>6.47</v>
      </c>
      <c r="E236" s="42">
        <f t="shared" si="9"/>
        <v>229</v>
      </c>
      <c r="F236" s="37">
        <f t="shared" si="10"/>
        <v>177.51937984496124</v>
      </c>
      <c r="J236" s="13">
        <f t="shared" si="11"/>
        <v>1.3423236514522821</v>
      </c>
    </row>
    <row r="237" spans="1:10">
      <c r="A237" s="42">
        <v>115</v>
      </c>
      <c r="B237" s="42">
        <v>4.58</v>
      </c>
      <c r="C237" s="42">
        <v>6.47</v>
      </c>
      <c r="E237" s="42">
        <f t="shared" si="9"/>
        <v>230</v>
      </c>
      <c r="F237" s="37">
        <f t="shared" si="10"/>
        <v>177.51937984496124</v>
      </c>
      <c r="J237" s="13">
        <f t="shared" si="11"/>
        <v>1.3423236514522821</v>
      </c>
    </row>
    <row r="238" spans="1:10">
      <c r="A238" s="42">
        <v>115.5</v>
      </c>
      <c r="B238" s="42">
        <v>4.7</v>
      </c>
      <c r="C238" s="42">
        <v>6.47</v>
      </c>
      <c r="E238" s="42">
        <f t="shared" si="9"/>
        <v>231</v>
      </c>
      <c r="F238" s="37">
        <f t="shared" si="10"/>
        <v>182.1705426356589</v>
      </c>
      <c r="J238" s="13">
        <f t="shared" si="11"/>
        <v>1.3423236514522821</v>
      </c>
    </row>
    <row r="239" spans="1:10">
      <c r="A239" s="42">
        <v>116</v>
      </c>
      <c r="B239" s="42">
        <v>4.7</v>
      </c>
      <c r="C239" s="42">
        <v>6.47</v>
      </c>
      <c r="E239" s="42">
        <f t="shared" si="9"/>
        <v>232</v>
      </c>
      <c r="F239" s="37">
        <f t="shared" si="10"/>
        <v>182.1705426356589</v>
      </c>
      <c r="J239" s="13">
        <f t="shared" si="11"/>
        <v>1.3423236514522821</v>
      </c>
    </row>
    <row r="240" spans="1:10">
      <c r="A240" s="42">
        <v>116.5</v>
      </c>
      <c r="B240" s="42">
        <v>4.8099999999999996</v>
      </c>
      <c r="C240" s="42">
        <v>6.47</v>
      </c>
      <c r="E240" s="42">
        <f t="shared" si="9"/>
        <v>233</v>
      </c>
      <c r="F240" s="37">
        <f t="shared" si="10"/>
        <v>186.43410852713177</v>
      </c>
      <c r="J240" s="13">
        <f t="shared" si="11"/>
        <v>1.3423236514522821</v>
      </c>
    </row>
    <row r="241" spans="1:10">
      <c r="A241" s="42">
        <v>117</v>
      </c>
      <c r="B241" s="42">
        <v>4.8099999999999996</v>
      </c>
      <c r="C241" s="42">
        <v>6.47</v>
      </c>
      <c r="E241" s="42">
        <f t="shared" si="9"/>
        <v>234</v>
      </c>
      <c r="F241" s="37">
        <f t="shared" si="10"/>
        <v>186.43410852713177</v>
      </c>
      <c r="J241" s="13">
        <f t="shared" si="11"/>
        <v>1.3423236514522821</v>
      </c>
    </row>
    <row r="242" spans="1:10">
      <c r="A242" s="42">
        <v>117.5</v>
      </c>
      <c r="B242" s="42">
        <v>4.92</v>
      </c>
      <c r="C242" s="42">
        <v>6.47</v>
      </c>
      <c r="E242" s="42">
        <f t="shared" si="9"/>
        <v>235</v>
      </c>
      <c r="F242" s="37">
        <f t="shared" si="10"/>
        <v>190.69767441860463</v>
      </c>
      <c r="J242" s="13">
        <f t="shared" si="11"/>
        <v>1.3423236514522821</v>
      </c>
    </row>
    <row r="243" spans="1:10">
      <c r="A243" s="42">
        <v>118</v>
      </c>
      <c r="B243" s="42">
        <v>4.92</v>
      </c>
      <c r="C243" s="42">
        <v>6.47</v>
      </c>
      <c r="E243" s="42">
        <f t="shared" si="9"/>
        <v>236</v>
      </c>
      <c r="F243" s="37">
        <f t="shared" si="10"/>
        <v>190.69767441860463</v>
      </c>
      <c r="J243" s="13">
        <f t="shared" si="11"/>
        <v>1.3423236514522821</v>
      </c>
    </row>
    <row r="244" spans="1:10">
      <c r="A244" s="42">
        <v>118.5</v>
      </c>
      <c r="B244" s="42">
        <v>5.04</v>
      </c>
      <c r="C244" s="42">
        <v>6.47</v>
      </c>
      <c r="E244" s="42">
        <f t="shared" si="9"/>
        <v>237</v>
      </c>
      <c r="F244" s="37">
        <f t="shared" si="10"/>
        <v>195.3488372093023</v>
      </c>
      <c r="J244" s="13">
        <f t="shared" si="11"/>
        <v>1.3423236514522821</v>
      </c>
    </row>
    <row r="245" spans="1:10">
      <c r="A245" s="42">
        <v>119</v>
      </c>
      <c r="B245" s="42">
        <v>5.04</v>
      </c>
      <c r="C245" s="42">
        <v>6.47</v>
      </c>
      <c r="E245" s="42">
        <f t="shared" si="9"/>
        <v>238</v>
      </c>
      <c r="F245" s="37">
        <f t="shared" si="10"/>
        <v>195.3488372093023</v>
      </c>
      <c r="J245" s="13">
        <f t="shared" si="11"/>
        <v>1.3423236514522821</v>
      </c>
    </row>
    <row r="246" spans="1:10">
      <c r="A246" s="42">
        <v>119.5</v>
      </c>
      <c r="B246" s="42">
        <v>5.04</v>
      </c>
      <c r="C246" s="42">
        <v>6.47</v>
      </c>
      <c r="E246" s="42">
        <f t="shared" si="9"/>
        <v>239</v>
      </c>
      <c r="F246" s="37">
        <f t="shared" si="10"/>
        <v>195.3488372093023</v>
      </c>
      <c r="J246" s="13">
        <f t="shared" si="11"/>
        <v>1.3423236514522821</v>
      </c>
    </row>
    <row r="247" spans="1:10">
      <c r="A247" s="42">
        <v>120</v>
      </c>
      <c r="B247" s="42">
        <v>5.04</v>
      </c>
      <c r="C247" s="42">
        <v>6.47</v>
      </c>
      <c r="E247" s="42">
        <f t="shared" si="9"/>
        <v>240</v>
      </c>
      <c r="F247" s="37">
        <f t="shared" si="10"/>
        <v>195.3488372093023</v>
      </c>
      <c r="J247" s="13">
        <f t="shared" si="11"/>
        <v>1.3423236514522821</v>
      </c>
    </row>
    <row r="248" spans="1:10">
      <c r="A248" s="42">
        <v>120.5</v>
      </c>
      <c r="B248" s="42">
        <v>5.16</v>
      </c>
      <c r="C248" s="42">
        <v>6.47</v>
      </c>
      <c r="E248" s="42">
        <f t="shared" si="9"/>
        <v>241</v>
      </c>
      <c r="F248" s="37">
        <f t="shared" si="10"/>
        <v>200</v>
      </c>
      <c r="J248" s="13">
        <f t="shared" si="11"/>
        <v>1.3423236514522821</v>
      </c>
    </row>
    <row r="249" spans="1:10">
      <c r="A249" s="42">
        <v>121</v>
      </c>
      <c r="B249" s="42">
        <v>5.16</v>
      </c>
      <c r="C249" s="42">
        <v>6.47</v>
      </c>
      <c r="E249" s="42">
        <f t="shared" ref="E249:E312" si="12">A249*$C$5</f>
        <v>242</v>
      </c>
      <c r="F249" s="37">
        <f t="shared" ref="F249:F312" si="13">B249*$F$5</f>
        <v>200</v>
      </c>
      <c r="J249" s="13">
        <f t="shared" si="11"/>
        <v>1.3423236514522821</v>
      </c>
    </row>
    <row r="250" spans="1:10">
      <c r="A250" s="42">
        <v>121.5</v>
      </c>
      <c r="B250" s="42">
        <v>5.16</v>
      </c>
      <c r="C250" s="42">
        <v>6.47</v>
      </c>
      <c r="E250" s="42">
        <f t="shared" si="12"/>
        <v>243</v>
      </c>
      <c r="F250" s="37">
        <f t="shared" si="13"/>
        <v>200</v>
      </c>
      <c r="J250" s="13">
        <f t="shared" si="11"/>
        <v>1.3423236514522821</v>
      </c>
    </row>
    <row r="251" spans="1:10">
      <c r="A251" s="42">
        <v>122</v>
      </c>
      <c r="B251" s="42">
        <v>5.27</v>
      </c>
      <c r="C251" s="42">
        <v>6.47</v>
      </c>
      <c r="E251" s="42">
        <f t="shared" si="12"/>
        <v>244</v>
      </c>
      <c r="F251" s="37">
        <f t="shared" si="13"/>
        <v>204.26356589147284</v>
      </c>
      <c r="J251" s="13">
        <f t="shared" si="11"/>
        <v>1.3423236514522821</v>
      </c>
    </row>
    <row r="252" spans="1:10">
      <c r="A252" s="42">
        <v>122.5</v>
      </c>
      <c r="B252" s="42">
        <v>5.27</v>
      </c>
      <c r="C252" s="42">
        <v>6.47</v>
      </c>
      <c r="E252" s="42">
        <f t="shared" si="12"/>
        <v>245</v>
      </c>
      <c r="F252" s="37">
        <f t="shared" si="13"/>
        <v>204.26356589147284</v>
      </c>
      <c r="J252" s="13">
        <f t="shared" si="11"/>
        <v>1.3423236514522821</v>
      </c>
    </row>
    <row r="253" spans="1:10">
      <c r="A253" s="42">
        <v>123</v>
      </c>
      <c r="B253" s="42">
        <v>5.27</v>
      </c>
      <c r="C253" s="42">
        <v>6.47</v>
      </c>
      <c r="E253" s="42">
        <f t="shared" si="12"/>
        <v>246</v>
      </c>
      <c r="F253" s="37">
        <f t="shared" si="13"/>
        <v>204.26356589147284</v>
      </c>
      <c r="J253" s="13">
        <f t="shared" si="11"/>
        <v>1.3423236514522821</v>
      </c>
    </row>
    <row r="254" spans="1:10">
      <c r="A254" s="42">
        <v>123.5</v>
      </c>
      <c r="B254" s="42">
        <v>5.27</v>
      </c>
      <c r="C254" s="42">
        <v>6.47</v>
      </c>
      <c r="E254" s="42">
        <f t="shared" si="12"/>
        <v>247</v>
      </c>
      <c r="F254" s="37">
        <f t="shared" si="13"/>
        <v>204.26356589147284</v>
      </c>
      <c r="J254" s="13">
        <f t="shared" si="11"/>
        <v>1.3423236514522821</v>
      </c>
    </row>
    <row r="255" spans="1:10">
      <c r="A255" s="42">
        <v>124</v>
      </c>
      <c r="B255" s="42">
        <v>5.27</v>
      </c>
      <c r="C255" s="42">
        <v>6.47</v>
      </c>
      <c r="E255" s="42">
        <f t="shared" si="12"/>
        <v>248</v>
      </c>
      <c r="F255" s="37">
        <f t="shared" si="13"/>
        <v>204.26356589147284</v>
      </c>
      <c r="J255" s="13">
        <f t="shared" si="11"/>
        <v>1.3423236514522821</v>
      </c>
    </row>
    <row r="256" spans="1:10">
      <c r="A256" s="42">
        <v>124.5</v>
      </c>
      <c r="B256" s="42">
        <v>5.38</v>
      </c>
      <c r="C256" s="42">
        <v>6.47</v>
      </c>
      <c r="E256" s="42">
        <f t="shared" si="12"/>
        <v>249</v>
      </c>
      <c r="F256" s="37">
        <f t="shared" si="13"/>
        <v>208.52713178294573</v>
      </c>
      <c r="J256" s="13">
        <f t="shared" si="11"/>
        <v>1.3423236514522821</v>
      </c>
    </row>
    <row r="257" spans="1:10">
      <c r="A257" s="42">
        <v>125</v>
      </c>
      <c r="B257" s="42">
        <v>5.38</v>
      </c>
      <c r="C257" s="42">
        <v>6.47</v>
      </c>
      <c r="E257" s="42">
        <f t="shared" si="12"/>
        <v>250</v>
      </c>
      <c r="F257" s="37">
        <f t="shared" si="13"/>
        <v>208.52713178294573</v>
      </c>
      <c r="J257" s="13">
        <f t="shared" si="11"/>
        <v>1.3423236514522821</v>
      </c>
    </row>
    <row r="258" spans="1:10">
      <c r="A258" s="42">
        <v>125.5</v>
      </c>
      <c r="B258" s="42">
        <v>5.38</v>
      </c>
      <c r="C258" s="42">
        <v>6.47</v>
      </c>
      <c r="E258" s="42">
        <f t="shared" si="12"/>
        <v>251</v>
      </c>
      <c r="F258" s="37">
        <f t="shared" si="13"/>
        <v>208.52713178294573</v>
      </c>
      <c r="J258" s="13">
        <f t="shared" si="11"/>
        <v>1.3423236514522821</v>
      </c>
    </row>
    <row r="259" spans="1:10">
      <c r="A259" s="42">
        <v>126</v>
      </c>
      <c r="B259" s="42">
        <v>5.38</v>
      </c>
      <c r="C259" s="42">
        <v>6.47</v>
      </c>
      <c r="E259" s="42">
        <f t="shared" si="12"/>
        <v>252</v>
      </c>
      <c r="F259" s="37">
        <f t="shared" si="13"/>
        <v>208.52713178294573</v>
      </c>
      <c r="J259" s="13">
        <f t="shared" si="11"/>
        <v>1.3423236514522821</v>
      </c>
    </row>
    <row r="260" spans="1:10">
      <c r="A260" s="42">
        <v>126.5</v>
      </c>
      <c r="B260" s="42">
        <v>5.38</v>
      </c>
      <c r="C260" s="42">
        <v>6.47</v>
      </c>
      <c r="E260" s="42">
        <f t="shared" si="12"/>
        <v>253</v>
      </c>
      <c r="F260" s="37">
        <f t="shared" si="13"/>
        <v>208.52713178294573</v>
      </c>
      <c r="J260" s="13">
        <f t="shared" si="11"/>
        <v>1.3423236514522821</v>
      </c>
    </row>
    <row r="261" spans="1:10">
      <c r="A261" s="42">
        <v>127</v>
      </c>
      <c r="B261" s="42">
        <v>5.38</v>
      </c>
      <c r="C261" s="42">
        <v>6.47</v>
      </c>
      <c r="E261" s="42">
        <f t="shared" si="12"/>
        <v>254</v>
      </c>
      <c r="F261" s="37">
        <f t="shared" si="13"/>
        <v>208.52713178294573</v>
      </c>
      <c r="J261" s="13">
        <f t="shared" si="11"/>
        <v>1.3423236514522821</v>
      </c>
    </row>
    <row r="262" spans="1:10">
      <c r="A262" s="42">
        <v>127.5</v>
      </c>
      <c r="B262" s="42">
        <v>5.38</v>
      </c>
      <c r="C262" s="42">
        <v>6.47</v>
      </c>
      <c r="E262" s="42">
        <f t="shared" si="12"/>
        <v>255</v>
      </c>
      <c r="F262" s="37">
        <f t="shared" si="13"/>
        <v>208.52713178294573</v>
      </c>
      <c r="J262" s="13">
        <f t="shared" si="11"/>
        <v>1.3423236514522821</v>
      </c>
    </row>
    <row r="263" spans="1:10">
      <c r="A263" s="42">
        <v>128</v>
      </c>
      <c r="B263" s="42">
        <v>5.5</v>
      </c>
      <c r="C263" s="42">
        <v>6.47</v>
      </c>
      <c r="E263" s="42">
        <f t="shared" si="12"/>
        <v>256</v>
      </c>
      <c r="F263" s="37">
        <f t="shared" si="13"/>
        <v>213.1782945736434</v>
      </c>
      <c r="J263" s="13">
        <f t="shared" si="11"/>
        <v>1.3423236514522821</v>
      </c>
    </row>
    <row r="264" spans="1:10">
      <c r="A264" s="42">
        <v>128.5</v>
      </c>
      <c r="B264" s="42">
        <v>5.5</v>
      </c>
      <c r="C264" s="42">
        <v>6.47</v>
      </c>
      <c r="E264" s="42">
        <f t="shared" si="12"/>
        <v>257</v>
      </c>
      <c r="F264" s="37">
        <f t="shared" si="13"/>
        <v>213.1782945736434</v>
      </c>
      <c r="J264" s="13">
        <f t="shared" si="11"/>
        <v>1.3423236514522821</v>
      </c>
    </row>
    <row r="265" spans="1:10">
      <c r="A265" s="42">
        <v>129</v>
      </c>
      <c r="B265" s="42">
        <v>5.5</v>
      </c>
      <c r="C265" s="42">
        <v>6.47</v>
      </c>
      <c r="E265" s="42">
        <f t="shared" si="12"/>
        <v>258</v>
      </c>
      <c r="F265" s="37">
        <f t="shared" si="13"/>
        <v>213.1782945736434</v>
      </c>
      <c r="J265" s="13">
        <f t="shared" ref="J265:J328" si="14">C265*$I$5</f>
        <v>1.3423236514522821</v>
      </c>
    </row>
    <row r="266" spans="1:10">
      <c r="A266" s="42">
        <v>129.5</v>
      </c>
      <c r="B266" s="42">
        <v>5.5</v>
      </c>
      <c r="C266" s="42">
        <v>6.47</v>
      </c>
      <c r="E266" s="42">
        <f t="shared" si="12"/>
        <v>259</v>
      </c>
      <c r="F266" s="37">
        <f t="shared" si="13"/>
        <v>213.1782945736434</v>
      </c>
      <c r="J266" s="13">
        <f t="shared" si="14"/>
        <v>1.3423236514522821</v>
      </c>
    </row>
    <row r="267" spans="1:10">
      <c r="A267" s="42">
        <v>130</v>
      </c>
      <c r="B267" s="42">
        <v>5.5</v>
      </c>
      <c r="C267" s="42">
        <v>6.47</v>
      </c>
      <c r="E267" s="42">
        <f t="shared" si="12"/>
        <v>260</v>
      </c>
      <c r="F267" s="37">
        <f t="shared" si="13"/>
        <v>213.1782945736434</v>
      </c>
      <c r="J267" s="13">
        <f t="shared" si="14"/>
        <v>1.3423236514522821</v>
      </c>
    </row>
    <row r="268" spans="1:10">
      <c r="A268" s="42">
        <v>130.5</v>
      </c>
      <c r="B268" s="42">
        <v>5.5</v>
      </c>
      <c r="C268" s="42">
        <v>6.47</v>
      </c>
      <c r="E268" s="42">
        <f t="shared" si="12"/>
        <v>261</v>
      </c>
      <c r="F268" s="37">
        <f t="shared" si="13"/>
        <v>213.1782945736434</v>
      </c>
      <c r="J268" s="13">
        <f t="shared" si="14"/>
        <v>1.3423236514522821</v>
      </c>
    </row>
    <row r="269" spans="1:10">
      <c r="A269" s="42">
        <v>131</v>
      </c>
      <c r="B269" s="42">
        <v>5.5</v>
      </c>
      <c r="C269" s="42">
        <v>6.47</v>
      </c>
      <c r="E269" s="42">
        <f t="shared" si="12"/>
        <v>262</v>
      </c>
      <c r="F269" s="37">
        <f t="shared" si="13"/>
        <v>213.1782945736434</v>
      </c>
      <c r="J269" s="13">
        <f t="shared" si="14"/>
        <v>1.3423236514522821</v>
      </c>
    </row>
    <row r="270" spans="1:10">
      <c r="A270" s="42">
        <v>131.5</v>
      </c>
      <c r="B270" s="42">
        <v>5.5</v>
      </c>
      <c r="C270" s="42">
        <v>6.47</v>
      </c>
      <c r="E270" s="42">
        <f t="shared" si="12"/>
        <v>263</v>
      </c>
      <c r="F270" s="37">
        <f t="shared" si="13"/>
        <v>213.1782945736434</v>
      </c>
      <c r="J270" s="13">
        <f t="shared" si="14"/>
        <v>1.3423236514522821</v>
      </c>
    </row>
    <row r="271" spans="1:10">
      <c r="A271" s="42">
        <v>132</v>
      </c>
      <c r="B271" s="42">
        <v>5.5</v>
      </c>
      <c r="C271" s="42">
        <v>6.47</v>
      </c>
      <c r="E271" s="42">
        <f t="shared" si="12"/>
        <v>264</v>
      </c>
      <c r="F271" s="37">
        <f t="shared" si="13"/>
        <v>213.1782945736434</v>
      </c>
      <c r="J271" s="13">
        <f t="shared" si="14"/>
        <v>1.3423236514522821</v>
      </c>
    </row>
    <row r="272" spans="1:10">
      <c r="A272" s="42">
        <v>132.5</v>
      </c>
      <c r="B272" s="42">
        <v>5.5</v>
      </c>
      <c r="C272" s="42">
        <v>6.47</v>
      </c>
      <c r="E272" s="42">
        <f t="shared" si="12"/>
        <v>265</v>
      </c>
      <c r="F272" s="37">
        <f t="shared" si="13"/>
        <v>213.1782945736434</v>
      </c>
      <c r="J272" s="13">
        <f t="shared" si="14"/>
        <v>1.3423236514522821</v>
      </c>
    </row>
    <row r="273" spans="1:10">
      <c r="A273" s="42">
        <v>133</v>
      </c>
      <c r="B273" s="42">
        <v>5.5</v>
      </c>
      <c r="C273" s="42">
        <v>6.47</v>
      </c>
      <c r="E273" s="42">
        <f t="shared" si="12"/>
        <v>266</v>
      </c>
      <c r="F273" s="37">
        <f t="shared" si="13"/>
        <v>213.1782945736434</v>
      </c>
      <c r="J273" s="13">
        <f t="shared" si="14"/>
        <v>1.3423236514522821</v>
      </c>
    </row>
    <row r="274" spans="1:10">
      <c r="A274" s="42">
        <v>133.5</v>
      </c>
      <c r="B274" s="42">
        <v>5.5</v>
      </c>
      <c r="C274" s="42">
        <v>6.47</v>
      </c>
      <c r="E274" s="42">
        <f t="shared" si="12"/>
        <v>267</v>
      </c>
      <c r="F274" s="37">
        <f t="shared" si="13"/>
        <v>213.1782945736434</v>
      </c>
      <c r="J274" s="13">
        <f t="shared" si="14"/>
        <v>1.3423236514522821</v>
      </c>
    </row>
    <row r="275" spans="1:10">
      <c r="A275" s="42">
        <v>134</v>
      </c>
      <c r="B275" s="42">
        <v>5.5</v>
      </c>
      <c r="C275" s="42">
        <v>6.47</v>
      </c>
      <c r="E275" s="42">
        <f t="shared" si="12"/>
        <v>268</v>
      </c>
      <c r="F275" s="37">
        <f t="shared" si="13"/>
        <v>213.1782945736434</v>
      </c>
      <c r="J275" s="13">
        <f t="shared" si="14"/>
        <v>1.3423236514522821</v>
      </c>
    </row>
    <row r="276" spans="1:10">
      <c r="A276" s="42">
        <v>134.5</v>
      </c>
      <c r="B276" s="42">
        <v>5.5</v>
      </c>
      <c r="C276" s="42">
        <v>6.47</v>
      </c>
      <c r="E276" s="42">
        <f t="shared" si="12"/>
        <v>269</v>
      </c>
      <c r="F276" s="37">
        <f t="shared" si="13"/>
        <v>213.1782945736434</v>
      </c>
      <c r="J276" s="13">
        <f t="shared" si="14"/>
        <v>1.3423236514522821</v>
      </c>
    </row>
    <row r="277" spans="1:10">
      <c r="A277" s="42">
        <v>135</v>
      </c>
      <c r="B277" s="42">
        <v>5.5</v>
      </c>
      <c r="C277" s="42">
        <v>6.47</v>
      </c>
      <c r="E277" s="42">
        <f t="shared" si="12"/>
        <v>270</v>
      </c>
      <c r="F277" s="37">
        <f t="shared" si="13"/>
        <v>213.1782945736434</v>
      </c>
      <c r="J277" s="13">
        <f t="shared" si="14"/>
        <v>1.3423236514522821</v>
      </c>
    </row>
    <row r="278" spans="1:10">
      <c r="A278" s="42">
        <v>135.5</v>
      </c>
      <c r="B278" s="42">
        <v>5.62</v>
      </c>
      <c r="C278" s="42">
        <v>6.47</v>
      </c>
      <c r="E278" s="42">
        <f t="shared" si="12"/>
        <v>271</v>
      </c>
      <c r="F278" s="37">
        <f t="shared" si="13"/>
        <v>217.82945736434107</v>
      </c>
      <c r="J278" s="13">
        <f t="shared" si="14"/>
        <v>1.3423236514522821</v>
      </c>
    </row>
    <row r="279" spans="1:10">
      <c r="A279" s="42">
        <v>136</v>
      </c>
      <c r="B279" s="42">
        <v>5.5</v>
      </c>
      <c r="C279" s="42">
        <v>6.47</v>
      </c>
      <c r="E279" s="42">
        <f t="shared" si="12"/>
        <v>272</v>
      </c>
      <c r="F279" s="37">
        <f t="shared" si="13"/>
        <v>213.1782945736434</v>
      </c>
      <c r="J279" s="13">
        <f t="shared" si="14"/>
        <v>1.3423236514522821</v>
      </c>
    </row>
    <row r="280" spans="1:10">
      <c r="A280" s="42">
        <v>136.5</v>
      </c>
      <c r="B280" s="42">
        <v>5.62</v>
      </c>
      <c r="C280" s="42">
        <v>6.47</v>
      </c>
      <c r="E280" s="42">
        <f t="shared" si="12"/>
        <v>273</v>
      </c>
      <c r="F280" s="37">
        <f t="shared" si="13"/>
        <v>217.82945736434107</v>
      </c>
      <c r="J280" s="13">
        <f t="shared" si="14"/>
        <v>1.3423236514522821</v>
      </c>
    </row>
    <row r="281" spans="1:10">
      <c r="A281" s="42">
        <v>137</v>
      </c>
      <c r="B281" s="42">
        <v>5.62</v>
      </c>
      <c r="C281" s="42">
        <v>6.47</v>
      </c>
      <c r="E281" s="42">
        <f t="shared" si="12"/>
        <v>274</v>
      </c>
      <c r="F281" s="37">
        <f t="shared" si="13"/>
        <v>217.82945736434107</v>
      </c>
      <c r="J281" s="13">
        <f t="shared" si="14"/>
        <v>1.3423236514522821</v>
      </c>
    </row>
    <row r="282" spans="1:10">
      <c r="A282" s="42">
        <v>137.5</v>
      </c>
      <c r="B282" s="42">
        <v>5.62</v>
      </c>
      <c r="C282" s="42">
        <v>6.47</v>
      </c>
      <c r="E282" s="42">
        <f t="shared" si="12"/>
        <v>275</v>
      </c>
      <c r="F282" s="37">
        <f t="shared" si="13"/>
        <v>217.82945736434107</v>
      </c>
      <c r="J282" s="13">
        <f t="shared" si="14"/>
        <v>1.3423236514522821</v>
      </c>
    </row>
    <row r="283" spans="1:10">
      <c r="A283" s="42">
        <v>138</v>
      </c>
      <c r="B283" s="42">
        <v>5.62</v>
      </c>
      <c r="C283" s="42">
        <v>6.47</v>
      </c>
      <c r="E283" s="42">
        <f t="shared" si="12"/>
        <v>276</v>
      </c>
      <c r="F283" s="37">
        <f t="shared" si="13"/>
        <v>217.82945736434107</v>
      </c>
      <c r="J283" s="13">
        <f t="shared" si="14"/>
        <v>1.3423236514522821</v>
      </c>
    </row>
    <row r="284" spans="1:10">
      <c r="A284" s="42">
        <v>138.5</v>
      </c>
      <c r="B284" s="42">
        <v>5.62</v>
      </c>
      <c r="C284" s="42">
        <v>6.47</v>
      </c>
      <c r="E284" s="42">
        <f t="shared" si="12"/>
        <v>277</v>
      </c>
      <c r="F284" s="37">
        <f t="shared" si="13"/>
        <v>217.82945736434107</v>
      </c>
      <c r="J284" s="13">
        <f t="shared" si="14"/>
        <v>1.3423236514522821</v>
      </c>
    </row>
    <row r="285" spans="1:10">
      <c r="A285" s="42">
        <v>139</v>
      </c>
      <c r="B285" s="42">
        <v>5.62</v>
      </c>
      <c r="C285" s="42">
        <v>6.47</v>
      </c>
      <c r="E285" s="42">
        <f t="shared" si="12"/>
        <v>278</v>
      </c>
      <c r="F285" s="37">
        <f t="shared" si="13"/>
        <v>217.82945736434107</v>
      </c>
      <c r="J285" s="13">
        <f t="shared" si="14"/>
        <v>1.3423236514522821</v>
      </c>
    </row>
    <row r="286" spans="1:10">
      <c r="A286" s="42">
        <v>139.5</v>
      </c>
      <c r="B286" s="42">
        <v>5.62</v>
      </c>
      <c r="C286" s="42">
        <v>6.47</v>
      </c>
      <c r="E286" s="42">
        <f t="shared" si="12"/>
        <v>279</v>
      </c>
      <c r="F286" s="37">
        <f t="shared" si="13"/>
        <v>217.82945736434107</v>
      </c>
      <c r="J286" s="13">
        <f t="shared" si="14"/>
        <v>1.3423236514522821</v>
      </c>
    </row>
    <row r="287" spans="1:10">
      <c r="A287" s="42">
        <v>140</v>
      </c>
      <c r="B287" s="42">
        <v>5.62</v>
      </c>
      <c r="C287" s="42">
        <v>6.47</v>
      </c>
      <c r="E287" s="42">
        <f t="shared" si="12"/>
        <v>280</v>
      </c>
      <c r="F287" s="37">
        <f t="shared" si="13"/>
        <v>217.82945736434107</v>
      </c>
      <c r="J287" s="13">
        <f t="shared" si="14"/>
        <v>1.3423236514522821</v>
      </c>
    </row>
    <row r="288" spans="1:10">
      <c r="A288" s="42">
        <v>140.5</v>
      </c>
      <c r="B288" s="42">
        <v>5.62</v>
      </c>
      <c r="C288" s="42">
        <v>6.47</v>
      </c>
      <c r="E288" s="42">
        <f t="shared" si="12"/>
        <v>281</v>
      </c>
      <c r="F288" s="37">
        <f t="shared" si="13"/>
        <v>217.82945736434107</v>
      </c>
      <c r="J288" s="13">
        <f t="shared" si="14"/>
        <v>1.3423236514522821</v>
      </c>
    </row>
    <row r="289" spans="1:10">
      <c r="A289" s="42">
        <v>141</v>
      </c>
      <c r="B289" s="42">
        <v>5.62</v>
      </c>
      <c r="C289" s="42">
        <v>6.47</v>
      </c>
      <c r="E289" s="42">
        <f t="shared" si="12"/>
        <v>282</v>
      </c>
      <c r="F289" s="37">
        <f t="shared" si="13"/>
        <v>217.82945736434107</v>
      </c>
      <c r="J289" s="13">
        <f t="shared" si="14"/>
        <v>1.3423236514522821</v>
      </c>
    </row>
    <row r="290" spans="1:10">
      <c r="A290" s="42">
        <v>141.5</v>
      </c>
      <c r="B290" s="42">
        <v>5.62</v>
      </c>
      <c r="C290" s="42">
        <v>6.47</v>
      </c>
      <c r="E290" s="42">
        <f t="shared" si="12"/>
        <v>283</v>
      </c>
      <c r="F290" s="37">
        <f t="shared" si="13"/>
        <v>217.82945736434107</v>
      </c>
      <c r="J290" s="13">
        <f t="shared" si="14"/>
        <v>1.3423236514522821</v>
      </c>
    </row>
    <row r="291" spans="1:10">
      <c r="A291" s="42">
        <v>142</v>
      </c>
      <c r="B291" s="42">
        <v>5.62</v>
      </c>
      <c r="C291" s="42">
        <v>6.47</v>
      </c>
      <c r="E291" s="42">
        <f t="shared" si="12"/>
        <v>284</v>
      </c>
      <c r="F291" s="37">
        <f t="shared" si="13"/>
        <v>217.82945736434107</v>
      </c>
      <c r="J291" s="13">
        <f t="shared" si="14"/>
        <v>1.3423236514522821</v>
      </c>
    </row>
    <row r="292" spans="1:10">
      <c r="A292" s="42">
        <v>142.5</v>
      </c>
      <c r="B292" s="42">
        <v>5.62</v>
      </c>
      <c r="C292" s="42">
        <v>6.47</v>
      </c>
      <c r="E292" s="42">
        <f t="shared" si="12"/>
        <v>285</v>
      </c>
      <c r="F292" s="37">
        <f t="shared" si="13"/>
        <v>217.82945736434107</v>
      </c>
      <c r="J292" s="13">
        <f t="shared" si="14"/>
        <v>1.3423236514522821</v>
      </c>
    </row>
    <row r="293" spans="1:10">
      <c r="A293" s="42">
        <v>143</v>
      </c>
      <c r="B293" s="42">
        <v>5.62</v>
      </c>
      <c r="C293" s="42">
        <v>6.47</v>
      </c>
      <c r="E293" s="42">
        <f t="shared" si="12"/>
        <v>286</v>
      </c>
      <c r="F293" s="37">
        <f t="shared" si="13"/>
        <v>217.82945736434107</v>
      </c>
      <c r="J293" s="13">
        <f t="shared" si="14"/>
        <v>1.3423236514522821</v>
      </c>
    </row>
    <row r="294" spans="1:10">
      <c r="A294" s="42">
        <v>143.5</v>
      </c>
      <c r="B294" s="42">
        <v>5.62</v>
      </c>
      <c r="C294" s="42">
        <v>6.47</v>
      </c>
      <c r="E294" s="42">
        <f t="shared" si="12"/>
        <v>287</v>
      </c>
      <c r="F294" s="37">
        <f t="shared" si="13"/>
        <v>217.82945736434107</v>
      </c>
      <c r="J294" s="13">
        <f t="shared" si="14"/>
        <v>1.3423236514522821</v>
      </c>
    </row>
    <row r="295" spans="1:10">
      <c r="A295" s="42">
        <v>144</v>
      </c>
      <c r="B295" s="42">
        <v>5.62</v>
      </c>
      <c r="C295" s="42">
        <v>6.47</v>
      </c>
      <c r="E295" s="42">
        <f t="shared" si="12"/>
        <v>288</v>
      </c>
      <c r="F295" s="37">
        <f t="shared" si="13"/>
        <v>217.82945736434107</v>
      </c>
      <c r="J295" s="13">
        <f t="shared" si="14"/>
        <v>1.3423236514522821</v>
      </c>
    </row>
    <row r="296" spans="1:10">
      <c r="A296" s="42">
        <v>144.5</v>
      </c>
      <c r="B296" s="42">
        <v>5.62</v>
      </c>
      <c r="C296" s="42">
        <v>6.47</v>
      </c>
      <c r="E296" s="42">
        <f t="shared" si="12"/>
        <v>289</v>
      </c>
      <c r="F296" s="37">
        <f t="shared" si="13"/>
        <v>217.82945736434107</v>
      </c>
      <c r="J296" s="13">
        <f t="shared" si="14"/>
        <v>1.3423236514522821</v>
      </c>
    </row>
    <row r="297" spans="1:10">
      <c r="A297" s="42">
        <v>145</v>
      </c>
      <c r="B297" s="42">
        <v>5.62</v>
      </c>
      <c r="C297" s="42">
        <v>6.47</v>
      </c>
      <c r="E297" s="42">
        <f t="shared" si="12"/>
        <v>290</v>
      </c>
      <c r="F297" s="37">
        <f t="shared" si="13"/>
        <v>217.82945736434107</v>
      </c>
      <c r="J297" s="13">
        <f t="shared" si="14"/>
        <v>1.3423236514522821</v>
      </c>
    </row>
    <row r="298" spans="1:10">
      <c r="A298" s="42">
        <v>145.5</v>
      </c>
      <c r="B298" s="42">
        <v>5.62</v>
      </c>
      <c r="C298" s="42">
        <v>6.47</v>
      </c>
      <c r="E298" s="42">
        <f t="shared" si="12"/>
        <v>291</v>
      </c>
      <c r="F298" s="37">
        <f t="shared" si="13"/>
        <v>217.82945736434107</v>
      </c>
      <c r="J298" s="13">
        <f t="shared" si="14"/>
        <v>1.3423236514522821</v>
      </c>
    </row>
    <row r="299" spans="1:10">
      <c r="A299" s="42">
        <v>146</v>
      </c>
      <c r="B299" s="42">
        <v>5.62</v>
      </c>
      <c r="C299" s="42">
        <v>6.47</v>
      </c>
      <c r="E299" s="42">
        <f t="shared" si="12"/>
        <v>292</v>
      </c>
      <c r="F299" s="37">
        <f t="shared" si="13"/>
        <v>217.82945736434107</v>
      </c>
      <c r="J299" s="13">
        <f t="shared" si="14"/>
        <v>1.3423236514522821</v>
      </c>
    </row>
    <row r="300" spans="1:10">
      <c r="A300" s="42">
        <v>146.5</v>
      </c>
      <c r="B300" s="42">
        <v>5.62</v>
      </c>
      <c r="C300" s="42">
        <v>6.47</v>
      </c>
      <c r="E300" s="42">
        <f t="shared" si="12"/>
        <v>293</v>
      </c>
      <c r="F300" s="37">
        <f t="shared" si="13"/>
        <v>217.82945736434107</v>
      </c>
      <c r="J300" s="13">
        <f t="shared" si="14"/>
        <v>1.3423236514522821</v>
      </c>
    </row>
    <row r="301" spans="1:10">
      <c r="A301" s="42">
        <v>147</v>
      </c>
      <c r="B301" s="42">
        <v>5.62</v>
      </c>
      <c r="C301" s="42">
        <v>6.47</v>
      </c>
      <c r="E301" s="42">
        <f t="shared" si="12"/>
        <v>294</v>
      </c>
      <c r="F301" s="37">
        <f t="shared" si="13"/>
        <v>217.82945736434107</v>
      </c>
      <c r="J301" s="13">
        <f t="shared" si="14"/>
        <v>1.3423236514522821</v>
      </c>
    </row>
    <row r="302" spans="1:10">
      <c r="A302" s="42">
        <v>147.5</v>
      </c>
      <c r="B302" s="42">
        <v>5.62</v>
      </c>
      <c r="C302" s="42">
        <v>6.47</v>
      </c>
      <c r="E302" s="42">
        <f t="shared" si="12"/>
        <v>295</v>
      </c>
      <c r="F302" s="37">
        <f t="shared" si="13"/>
        <v>217.82945736434107</v>
      </c>
      <c r="J302" s="13">
        <f t="shared" si="14"/>
        <v>1.3423236514522821</v>
      </c>
    </row>
    <row r="303" spans="1:10">
      <c r="A303" s="42">
        <v>148</v>
      </c>
      <c r="B303" s="42">
        <v>5.62</v>
      </c>
      <c r="C303" s="42">
        <v>6.47</v>
      </c>
      <c r="E303" s="42">
        <f t="shared" si="12"/>
        <v>296</v>
      </c>
      <c r="F303" s="37">
        <f t="shared" si="13"/>
        <v>217.82945736434107</v>
      </c>
      <c r="J303" s="13">
        <f t="shared" si="14"/>
        <v>1.3423236514522821</v>
      </c>
    </row>
    <row r="304" spans="1:10">
      <c r="A304" s="42">
        <v>148.5</v>
      </c>
      <c r="B304" s="42">
        <v>5.62</v>
      </c>
      <c r="C304" s="42">
        <v>6.47</v>
      </c>
      <c r="E304" s="42">
        <f t="shared" si="12"/>
        <v>297</v>
      </c>
      <c r="F304" s="37">
        <f t="shared" si="13"/>
        <v>217.82945736434107</v>
      </c>
      <c r="J304" s="13">
        <f t="shared" si="14"/>
        <v>1.3423236514522821</v>
      </c>
    </row>
    <row r="305" spans="1:10">
      <c r="A305" s="42">
        <v>149</v>
      </c>
      <c r="B305" s="42">
        <v>5.62</v>
      </c>
      <c r="C305" s="42">
        <v>6.47</v>
      </c>
      <c r="E305" s="42">
        <f t="shared" si="12"/>
        <v>298</v>
      </c>
      <c r="F305" s="37">
        <f t="shared" si="13"/>
        <v>217.82945736434107</v>
      </c>
      <c r="J305" s="13">
        <f t="shared" si="14"/>
        <v>1.3423236514522821</v>
      </c>
    </row>
    <row r="306" spans="1:10">
      <c r="A306" s="42">
        <v>149.5</v>
      </c>
      <c r="B306" s="42">
        <v>5.62</v>
      </c>
      <c r="C306" s="42">
        <v>7.28</v>
      </c>
      <c r="E306" s="42">
        <f t="shared" si="12"/>
        <v>299</v>
      </c>
      <c r="F306" s="37">
        <f t="shared" si="13"/>
        <v>217.82945736434107</v>
      </c>
      <c r="J306" s="13">
        <f t="shared" si="14"/>
        <v>1.5103734439834025</v>
      </c>
    </row>
    <row r="307" spans="1:10">
      <c r="A307" s="42">
        <v>150</v>
      </c>
      <c r="B307" s="42">
        <v>5.73</v>
      </c>
      <c r="C307" s="42">
        <v>7.85</v>
      </c>
      <c r="E307" s="42">
        <f t="shared" si="12"/>
        <v>300</v>
      </c>
      <c r="F307" s="37">
        <f t="shared" si="13"/>
        <v>222.09302325581396</v>
      </c>
      <c r="J307" s="13">
        <f t="shared" si="14"/>
        <v>1.6286307053941906</v>
      </c>
    </row>
    <row r="308" spans="1:10">
      <c r="A308" s="42">
        <v>150.5</v>
      </c>
      <c r="B308" s="42">
        <v>5.84</v>
      </c>
      <c r="C308" s="42">
        <v>8.31</v>
      </c>
      <c r="E308" s="42">
        <f t="shared" si="12"/>
        <v>301</v>
      </c>
      <c r="F308" s="37">
        <f t="shared" si="13"/>
        <v>226.3565891472868</v>
      </c>
      <c r="J308" s="13">
        <f t="shared" si="14"/>
        <v>1.7240663900414936</v>
      </c>
    </row>
    <row r="309" spans="1:10">
      <c r="A309" s="42">
        <v>151</v>
      </c>
      <c r="B309" s="42">
        <v>5.96</v>
      </c>
      <c r="C309" s="42">
        <v>8.5399999999999991</v>
      </c>
      <c r="E309" s="42">
        <f t="shared" si="12"/>
        <v>302</v>
      </c>
      <c r="F309" s="37">
        <f t="shared" si="13"/>
        <v>231.00775193798449</v>
      </c>
      <c r="J309" s="13">
        <f t="shared" si="14"/>
        <v>1.7717842323651449</v>
      </c>
    </row>
    <row r="310" spans="1:10">
      <c r="A310" s="42">
        <v>151.5</v>
      </c>
      <c r="B310" s="42">
        <v>6.08</v>
      </c>
      <c r="C310" s="42">
        <v>8.77</v>
      </c>
      <c r="E310" s="42">
        <f t="shared" si="12"/>
        <v>303</v>
      </c>
      <c r="F310" s="37">
        <f t="shared" si="13"/>
        <v>235.65891472868216</v>
      </c>
      <c r="J310" s="13">
        <f t="shared" si="14"/>
        <v>1.8195020746887964</v>
      </c>
    </row>
    <row r="311" spans="1:10">
      <c r="A311" s="42">
        <v>152</v>
      </c>
      <c r="B311" s="42">
        <v>6.08</v>
      </c>
      <c r="C311" s="42">
        <v>8.65</v>
      </c>
      <c r="E311" s="42">
        <f t="shared" si="12"/>
        <v>304</v>
      </c>
      <c r="F311" s="37">
        <f t="shared" si="13"/>
        <v>235.65891472868216</v>
      </c>
      <c r="J311" s="13">
        <f t="shared" si="14"/>
        <v>1.7946058091286305</v>
      </c>
    </row>
    <row r="312" spans="1:10">
      <c r="A312" s="42">
        <v>152.5</v>
      </c>
      <c r="B312" s="42">
        <v>6.19</v>
      </c>
      <c r="C312" s="42">
        <v>8.7100000000000009</v>
      </c>
      <c r="E312" s="42">
        <f t="shared" si="12"/>
        <v>305</v>
      </c>
      <c r="F312" s="37">
        <f t="shared" si="13"/>
        <v>239.92248062015503</v>
      </c>
      <c r="J312" s="13">
        <f t="shared" si="14"/>
        <v>1.8070539419087137</v>
      </c>
    </row>
    <row r="313" spans="1:10">
      <c r="A313" s="42">
        <v>153</v>
      </c>
      <c r="B313" s="42">
        <v>6.3</v>
      </c>
      <c r="C313" s="42">
        <v>8.7100000000000009</v>
      </c>
      <c r="E313" s="42">
        <f t="shared" ref="E313:E376" si="15">A313*$C$5</f>
        <v>306</v>
      </c>
      <c r="F313" s="37">
        <f t="shared" ref="F313:F376" si="16">B313*$F$5</f>
        <v>244.18604651162789</v>
      </c>
      <c r="J313" s="13">
        <f t="shared" si="14"/>
        <v>1.8070539419087137</v>
      </c>
    </row>
    <row r="314" spans="1:10">
      <c r="A314" s="42">
        <v>153.5</v>
      </c>
      <c r="B314" s="42">
        <v>6.42</v>
      </c>
      <c r="C314" s="42">
        <v>8.7100000000000009</v>
      </c>
      <c r="E314" s="42">
        <f t="shared" si="15"/>
        <v>307</v>
      </c>
      <c r="F314" s="37">
        <f t="shared" si="16"/>
        <v>248.83720930232556</v>
      </c>
      <c r="J314" s="13">
        <f t="shared" si="14"/>
        <v>1.8070539419087137</v>
      </c>
    </row>
    <row r="315" spans="1:10">
      <c r="A315" s="42">
        <v>154</v>
      </c>
      <c r="B315" s="42">
        <v>6.42</v>
      </c>
      <c r="C315" s="42">
        <v>8.7100000000000009</v>
      </c>
      <c r="E315" s="42">
        <f t="shared" si="15"/>
        <v>308</v>
      </c>
      <c r="F315" s="37">
        <f t="shared" si="16"/>
        <v>248.83720930232556</v>
      </c>
      <c r="J315" s="13">
        <f t="shared" si="14"/>
        <v>1.8070539419087137</v>
      </c>
    </row>
    <row r="316" spans="1:10">
      <c r="A316" s="42">
        <v>154.5</v>
      </c>
      <c r="B316" s="42">
        <v>6.54</v>
      </c>
      <c r="C316" s="42">
        <v>8.7100000000000009</v>
      </c>
      <c r="E316" s="42">
        <f t="shared" si="15"/>
        <v>309</v>
      </c>
      <c r="F316" s="37">
        <f t="shared" si="16"/>
        <v>253.48837209302323</v>
      </c>
      <c r="J316" s="13">
        <f t="shared" si="14"/>
        <v>1.8070539419087137</v>
      </c>
    </row>
    <row r="317" spans="1:10">
      <c r="A317" s="42">
        <v>155</v>
      </c>
      <c r="B317" s="42">
        <v>6.65</v>
      </c>
      <c r="C317" s="42">
        <v>8.7100000000000009</v>
      </c>
      <c r="E317" s="42">
        <f t="shared" si="15"/>
        <v>310</v>
      </c>
      <c r="F317" s="37">
        <f t="shared" si="16"/>
        <v>257.75193798449612</v>
      </c>
      <c r="J317" s="13">
        <f t="shared" si="14"/>
        <v>1.8070539419087137</v>
      </c>
    </row>
    <row r="318" spans="1:10">
      <c r="A318" s="42">
        <v>155.5</v>
      </c>
      <c r="B318" s="42">
        <v>6.65</v>
      </c>
      <c r="C318" s="42">
        <v>8.7100000000000009</v>
      </c>
      <c r="E318" s="42">
        <f t="shared" si="15"/>
        <v>311</v>
      </c>
      <c r="F318" s="37">
        <f t="shared" si="16"/>
        <v>257.75193798449612</v>
      </c>
      <c r="J318" s="13">
        <f t="shared" si="14"/>
        <v>1.8070539419087137</v>
      </c>
    </row>
    <row r="319" spans="1:10">
      <c r="A319" s="42">
        <v>156</v>
      </c>
      <c r="B319" s="42">
        <v>6.76</v>
      </c>
      <c r="C319" s="42">
        <v>8.7100000000000009</v>
      </c>
      <c r="E319" s="42">
        <f t="shared" si="15"/>
        <v>312</v>
      </c>
      <c r="F319" s="37">
        <f t="shared" si="16"/>
        <v>262.01550387596899</v>
      </c>
      <c r="J319" s="13">
        <f t="shared" si="14"/>
        <v>1.8070539419087137</v>
      </c>
    </row>
    <row r="320" spans="1:10">
      <c r="A320" s="42">
        <v>156.5</v>
      </c>
      <c r="B320" s="42">
        <v>6.76</v>
      </c>
      <c r="C320" s="42">
        <v>8.7100000000000009</v>
      </c>
      <c r="E320" s="42">
        <f t="shared" si="15"/>
        <v>313</v>
      </c>
      <c r="F320" s="37">
        <f t="shared" si="16"/>
        <v>262.01550387596899</v>
      </c>
      <c r="J320" s="13">
        <f t="shared" si="14"/>
        <v>1.8070539419087137</v>
      </c>
    </row>
    <row r="321" spans="1:10">
      <c r="A321" s="42">
        <v>157</v>
      </c>
      <c r="B321" s="42">
        <v>6.88</v>
      </c>
      <c r="C321" s="42">
        <v>8.7100000000000009</v>
      </c>
      <c r="E321" s="42">
        <f t="shared" si="15"/>
        <v>314</v>
      </c>
      <c r="F321" s="37">
        <f t="shared" si="16"/>
        <v>266.66666666666663</v>
      </c>
      <c r="J321" s="13">
        <f t="shared" si="14"/>
        <v>1.8070539419087137</v>
      </c>
    </row>
    <row r="322" spans="1:10">
      <c r="A322" s="42">
        <v>157.5</v>
      </c>
      <c r="B322" s="42">
        <v>6.88</v>
      </c>
      <c r="C322" s="42">
        <v>8.7100000000000009</v>
      </c>
      <c r="E322" s="42">
        <f t="shared" si="15"/>
        <v>315</v>
      </c>
      <c r="F322" s="37">
        <f t="shared" si="16"/>
        <v>266.66666666666663</v>
      </c>
      <c r="J322" s="13">
        <f t="shared" si="14"/>
        <v>1.8070539419087137</v>
      </c>
    </row>
    <row r="323" spans="1:10">
      <c r="A323" s="42">
        <v>158</v>
      </c>
      <c r="B323" s="42">
        <v>6.88</v>
      </c>
      <c r="C323" s="42">
        <v>8.7100000000000009</v>
      </c>
      <c r="E323" s="42">
        <f t="shared" si="15"/>
        <v>316</v>
      </c>
      <c r="F323" s="37">
        <f t="shared" si="16"/>
        <v>266.66666666666663</v>
      </c>
      <c r="J323" s="13">
        <f t="shared" si="14"/>
        <v>1.8070539419087137</v>
      </c>
    </row>
    <row r="324" spans="1:10">
      <c r="A324" s="42">
        <v>158.5</v>
      </c>
      <c r="B324" s="42">
        <v>7</v>
      </c>
      <c r="C324" s="42">
        <v>8.7100000000000009</v>
      </c>
      <c r="E324" s="42">
        <f t="shared" si="15"/>
        <v>317</v>
      </c>
      <c r="F324" s="37">
        <f t="shared" si="16"/>
        <v>271.31782945736433</v>
      </c>
      <c r="J324" s="13">
        <f t="shared" si="14"/>
        <v>1.8070539419087137</v>
      </c>
    </row>
    <row r="325" spans="1:10">
      <c r="A325" s="42">
        <v>159</v>
      </c>
      <c r="B325" s="42">
        <v>7</v>
      </c>
      <c r="C325" s="42">
        <v>8.7100000000000009</v>
      </c>
      <c r="E325" s="42">
        <f t="shared" si="15"/>
        <v>318</v>
      </c>
      <c r="F325" s="37">
        <f t="shared" si="16"/>
        <v>271.31782945736433</v>
      </c>
      <c r="J325" s="13">
        <f t="shared" si="14"/>
        <v>1.8070539419087137</v>
      </c>
    </row>
    <row r="326" spans="1:10">
      <c r="A326" s="42">
        <v>159.5</v>
      </c>
      <c r="B326" s="42">
        <v>7</v>
      </c>
      <c r="C326" s="42">
        <v>8.7100000000000009</v>
      </c>
      <c r="E326" s="42">
        <f t="shared" si="15"/>
        <v>319</v>
      </c>
      <c r="F326" s="37">
        <f t="shared" si="16"/>
        <v>271.31782945736433</v>
      </c>
      <c r="J326" s="13">
        <f t="shared" si="14"/>
        <v>1.8070539419087137</v>
      </c>
    </row>
    <row r="327" spans="1:10">
      <c r="A327" s="42">
        <v>160</v>
      </c>
      <c r="B327" s="42">
        <v>7.11</v>
      </c>
      <c r="C327" s="42">
        <v>8.7100000000000009</v>
      </c>
      <c r="E327" s="42">
        <f t="shared" si="15"/>
        <v>320</v>
      </c>
      <c r="F327" s="37">
        <f t="shared" si="16"/>
        <v>275.58139534883719</v>
      </c>
      <c r="J327" s="13">
        <f t="shared" si="14"/>
        <v>1.8070539419087137</v>
      </c>
    </row>
    <row r="328" spans="1:10">
      <c r="A328" s="42">
        <v>160.5</v>
      </c>
      <c r="B328" s="42">
        <v>7.11</v>
      </c>
      <c r="C328" s="42">
        <v>8.7100000000000009</v>
      </c>
      <c r="E328" s="42">
        <f t="shared" si="15"/>
        <v>321</v>
      </c>
      <c r="F328" s="37">
        <f t="shared" si="16"/>
        <v>275.58139534883719</v>
      </c>
      <c r="J328" s="13">
        <f t="shared" si="14"/>
        <v>1.8070539419087137</v>
      </c>
    </row>
    <row r="329" spans="1:10">
      <c r="A329" s="42">
        <v>161</v>
      </c>
      <c r="B329" s="42">
        <v>7.11</v>
      </c>
      <c r="C329" s="42">
        <v>8.7100000000000009</v>
      </c>
      <c r="E329" s="42">
        <f t="shared" si="15"/>
        <v>322</v>
      </c>
      <c r="F329" s="37">
        <f t="shared" si="16"/>
        <v>275.58139534883719</v>
      </c>
      <c r="J329" s="13">
        <f t="shared" ref="J329:J392" si="17">C329*$I$5</f>
        <v>1.8070539419087137</v>
      </c>
    </row>
    <row r="330" spans="1:10">
      <c r="A330" s="42">
        <v>161.5</v>
      </c>
      <c r="B330" s="42">
        <v>7.22</v>
      </c>
      <c r="C330" s="42">
        <v>8.7100000000000009</v>
      </c>
      <c r="E330" s="42">
        <f t="shared" si="15"/>
        <v>323</v>
      </c>
      <c r="F330" s="37">
        <f t="shared" si="16"/>
        <v>279.84496124031006</v>
      </c>
      <c r="J330" s="13">
        <f t="shared" si="17"/>
        <v>1.8070539419087137</v>
      </c>
    </row>
    <row r="331" spans="1:10">
      <c r="A331" s="42">
        <v>162</v>
      </c>
      <c r="B331" s="42">
        <v>7.22</v>
      </c>
      <c r="C331" s="42">
        <v>8.7100000000000009</v>
      </c>
      <c r="E331" s="42">
        <f t="shared" si="15"/>
        <v>324</v>
      </c>
      <c r="F331" s="37">
        <f t="shared" si="16"/>
        <v>279.84496124031006</v>
      </c>
      <c r="J331" s="13">
        <f t="shared" si="17"/>
        <v>1.8070539419087137</v>
      </c>
    </row>
    <row r="332" spans="1:10">
      <c r="A332" s="42">
        <v>162.5</v>
      </c>
      <c r="B332" s="42">
        <v>7.22</v>
      </c>
      <c r="C332" s="42">
        <v>8.7100000000000009</v>
      </c>
      <c r="E332" s="42">
        <f t="shared" si="15"/>
        <v>325</v>
      </c>
      <c r="F332" s="37">
        <f t="shared" si="16"/>
        <v>279.84496124031006</v>
      </c>
      <c r="J332" s="13">
        <f t="shared" si="17"/>
        <v>1.8070539419087137</v>
      </c>
    </row>
    <row r="333" spans="1:10">
      <c r="A333" s="42">
        <v>163</v>
      </c>
      <c r="B333" s="42">
        <v>7.22</v>
      </c>
      <c r="C333" s="42">
        <v>8.7100000000000009</v>
      </c>
      <c r="E333" s="42">
        <f t="shared" si="15"/>
        <v>326</v>
      </c>
      <c r="F333" s="37">
        <f t="shared" si="16"/>
        <v>279.84496124031006</v>
      </c>
      <c r="J333" s="13">
        <f t="shared" si="17"/>
        <v>1.8070539419087137</v>
      </c>
    </row>
    <row r="334" spans="1:10">
      <c r="A334" s="42">
        <v>163.5</v>
      </c>
      <c r="B334" s="42">
        <v>7.22</v>
      </c>
      <c r="C334" s="42">
        <v>8.7100000000000009</v>
      </c>
      <c r="E334" s="42">
        <f t="shared" si="15"/>
        <v>327</v>
      </c>
      <c r="F334" s="37">
        <f t="shared" si="16"/>
        <v>279.84496124031006</v>
      </c>
      <c r="J334" s="13">
        <f t="shared" si="17"/>
        <v>1.8070539419087137</v>
      </c>
    </row>
    <row r="335" spans="1:10">
      <c r="A335" s="42">
        <v>164</v>
      </c>
      <c r="B335" s="42">
        <v>7.34</v>
      </c>
      <c r="C335" s="42">
        <v>8.7100000000000009</v>
      </c>
      <c r="E335" s="42">
        <f t="shared" si="15"/>
        <v>328</v>
      </c>
      <c r="F335" s="37">
        <f t="shared" si="16"/>
        <v>284.49612403100775</v>
      </c>
      <c r="J335" s="13">
        <f t="shared" si="17"/>
        <v>1.8070539419087137</v>
      </c>
    </row>
    <row r="336" spans="1:10">
      <c r="A336" s="42">
        <v>164.5</v>
      </c>
      <c r="B336" s="42">
        <v>7.34</v>
      </c>
      <c r="C336" s="42">
        <v>8.7100000000000009</v>
      </c>
      <c r="E336" s="42">
        <f t="shared" si="15"/>
        <v>329</v>
      </c>
      <c r="F336" s="37">
        <f t="shared" si="16"/>
        <v>284.49612403100775</v>
      </c>
      <c r="J336" s="13">
        <f t="shared" si="17"/>
        <v>1.8070539419087137</v>
      </c>
    </row>
    <row r="337" spans="1:10">
      <c r="A337" s="42">
        <v>165</v>
      </c>
      <c r="B337" s="42">
        <v>7.34</v>
      </c>
      <c r="C337" s="42">
        <v>8.7100000000000009</v>
      </c>
      <c r="E337" s="42">
        <f t="shared" si="15"/>
        <v>330</v>
      </c>
      <c r="F337" s="37">
        <f t="shared" si="16"/>
        <v>284.49612403100775</v>
      </c>
      <c r="J337" s="13">
        <f t="shared" si="17"/>
        <v>1.8070539419087137</v>
      </c>
    </row>
    <row r="338" spans="1:10">
      <c r="A338" s="42">
        <v>165.5</v>
      </c>
      <c r="B338" s="42">
        <v>7.34</v>
      </c>
      <c r="C338" s="42">
        <v>8.7100000000000009</v>
      </c>
      <c r="E338" s="42">
        <f t="shared" si="15"/>
        <v>331</v>
      </c>
      <c r="F338" s="37">
        <f t="shared" si="16"/>
        <v>284.49612403100775</v>
      </c>
      <c r="J338" s="13">
        <f t="shared" si="17"/>
        <v>1.8070539419087137</v>
      </c>
    </row>
    <row r="339" spans="1:10">
      <c r="A339" s="42">
        <v>166</v>
      </c>
      <c r="B339" s="42">
        <v>7.34</v>
      </c>
      <c r="C339" s="42">
        <v>8.7100000000000009</v>
      </c>
      <c r="E339" s="42">
        <f t="shared" si="15"/>
        <v>332</v>
      </c>
      <c r="F339" s="37">
        <f t="shared" si="16"/>
        <v>284.49612403100775</v>
      </c>
      <c r="J339" s="13">
        <f t="shared" si="17"/>
        <v>1.8070539419087137</v>
      </c>
    </row>
    <row r="340" spans="1:10">
      <c r="A340" s="42">
        <v>166.5</v>
      </c>
      <c r="B340" s="42">
        <v>7.34</v>
      </c>
      <c r="C340" s="42">
        <v>8.7100000000000009</v>
      </c>
      <c r="E340" s="42">
        <f t="shared" si="15"/>
        <v>333</v>
      </c>
      <c r="F340" s="37">
        <f t="shared" si="16"/>
        <v>284.49612403100775</v>
      </c>
      <c r="J340" s="13">
        <f t="shared" si="17"/>
        <v>1.8070539419087137</v>
      </c>
    </row>
    <row r="341" spans="1:10">
      <c r="A341" s="42">
        <v>167</v>
      </c>
      <c r="B341" s="42">
        <v>7.34</v>
      </c>
      <c r="C341" s="42">
        <v>8.7100000000000009</v>
      </c>
      <c r="E341" s="42">
        <f t="shared" si="15"/>
        <v>334</v>
      </c>
      <c r="F341" s="37">
        <f t="shared" si="16"/>
        <v>284.49612403100775</v>
      </c>
      <c r="J341" s="13">
        <f t="shared" si="17"/>
        <v>1.8070539419087137</v>
      </c>
    </row>
    <row r="342" spans="1:10">
      <c r="A342" s="42">
        <v>167.5</v>
      </c>
      <c r="B342" s="42">
        <v>7.34</v>
      </c>
      <c r="C342" s="42">
        <v>8.7100000000000009</v>
      </c>
      <c r="E342" s="42">
        <f t="shared" si="15"/>
        <v>335</v>
      </c>
      <c r="F342" s="37">
        <f t="shared" si="16"/>
        <v>284.49612403100775</v>
      </c>
      <c r="J342" s="13">
        <f t="shared" si="17"/>
        <v>1.8070539419087137</v>
      </c>
    </row>
    <row r="343" spans="1:10">
      <c r="A343" s="42">
        <v>168</v>
      </c>
      <c r="B343" s="42">
        <v>7.46</v>
      </c>
      <c r="C343" s="42">
        <v>8.7100000000000009</v>
      </c>
      <c r="E343" s="42">
        <f t="shared" si="15"/>
        <v>336</v>
      </c>
      <c r="F343" s="37">
        <f t="shared" si="16"/>
        <v>289.14728682170539</v>
      </c>
      <c r="J343" s="13">
        <f t="shared" si="17"/>
        <v>1.8070539419087137</v>
      </c>
    </row>
    <row r="344" spans="1:10">
      <c r="A344" s="42">
        <v>168.5</v>
      </c>
      <c r="B344" s="42">
        <v>7.46</v>
      </c>
      <c r="C344" s="42">
        <v>8.7100000000000009</v>
      </c>
      <c r="E344" s="42">
        <f t="shared" si="15"/>
        <v>337</v>
      </c>
      <c r="F344" s="37">
        <f t="shared" si="16"/>
        <v>289.14728682170539</v>
      </c>
      <c r="J344" s="13">
        <f t="shared" si="17"/>
        <v>1.8070539419087137</v>
      </c>
    </row>
    <row r="345" spans="1:10">
      <c r="A345" s="42">
        <v>169</v>
      </c>
      <c r="B345" s="42">
        <v>7.46</v>
      </c>
      <c r="C345" s="42">
        <v>8.7100000000000009</v>
      </c>
      <c r="E345" s="42">
        <f t="shared" si="15"/>
        <v>338</v>
      </c>
      <c r="F345" s="37">
        <f t="shared" si="16"/>
        <v>289.14728682170539</v>
      </c>
      <c r="J345" s="13">
        <f t="shared" si="17"/>
        <v>1.8070539419087137</v>
      </c>
    </row>
    <row r="346" spans="1:10">
      <c r="A346" s="42">
        <v>169.5</v>
      </c>
      <c r="B346" s="42">
        <v>7.46</v>
      </c>
      <c r="C346" s="42">
        <v>8.7100000000000009</v>
      </c>
      <c r="E346" s="42">
        <f t="shared" si="15"/>
        <v>339</v>
      </c>
      <c r="F346" s="37">
        <f t="shared" si="16"/>
        <v>289.14728682170539</v>
      </c>
      <c r="J346" s="13">
        <f t="shared" si="17"/>
        <v>1.8070539419087137</v>
      </c>
    </row>
    <row r="347" spans="1:10">
      <c r="A347" s="42">
        <v>170</v>
      </c>
      <c r="B347" s="42">
        <v>7.46</v>
      </c>
      <c r="C347" s="42">
        <v>8.7100000000000009</v>
      </c>
      <c r="E347" s="42">
        <f t="shared" si="15"/>
        <v>340</v>
      </c>
      <c r="F347" s="37">
        <f t="shared" si="16"/>
        <v>289.14728682170539</v>
      </c>
      <c r="J347" s="13">
        <f t="shared" si="17"/>
        <v>1.8070539419087137</v>
      </c>
    </row>
    <row r="348" spans="1:10">
      <c r="A348" s="42">
        <v>170.5</v>
      </c>
      <c r="B348" s="42">
        <v>7.46</v>
      </c>
      <c r="C348" s="42">
        <v>8.7100000000000009</v>
      </c>
      <c r="E348" s="42">
        <f t="shared" si="15"/>
        <v>341</v>
      </c>
      <c r="F348" s="37">
        <f t="shared" si="16"/>
        <v>289.14728682170539</v>
      </c>
      <c r="J348" s="13">
        <f t="shared" si="17"/>
        <v>1.8070539419087137</v>
      </c>
    </row>
    <row r="349" spans="1:10">
      <c r="A349" s="42">
        <v>171</v>
      </c>
      <c r="B349" s="42">
        <v>7.46</v>
      </c>
      <c r="C349" s="42">
        <v>8.7100000000000009</v>
      </c>
      <c r="E349" s="42">
        <f t="shared" si="15"/>
        <v>342</v>
      </c>
      <c r="F349" s="37">
        <f t="shared" si="16"/>
        <v>289.14728682170539</v>
      </c>
      <c r="J349" s="13">
        <f t="shared" si="17"/>
        <v>1.8070539419087137</v>
      </c>
    </row>
    <row r="350" spans="1:10">
      <c r="A350" s="42">
        <v>171.5</v>
      </c>
      <c r="B350" s="42">
        <v>7.46</v>
      </c>
      <c r="C350" s="42">
        <v>8.7100000000000009</v>
      </c>
      <c r="E350" s="42">
        <f t="shared" si="15"/>
        <v>343</v>
      </c>
      <c r="F350" s="37">
        <f t="shared" si="16"/>
        <v>289.14728682170539</v>
      </c>
      <c r="J350" s="13">
        <f t="shared" si="17"/>
        <v>1.8070539419087137</v>
      </c>
    </row>
    <row r="351" spans="1:10">
      <c r="A351" s="42">
        <v>172</v>
      </c>
      <c r="B351" s="42">
        <v>7.46</v>
      </c>
      <c r="C351" s="42">
        <v>8.7100000000000009</v>
      </c>
      <c r="E351" s="42">
        <f t="shared" si="15"/>
        <v>344</v>
      </c>
      <c r="F351" s="37">
        <f t="shared" si="16"/>
        <v>289.14728682170539</v>
      </c>
      <c r="J351" s="13">
        <f t="shared" si="17"/>
        <v>1.8070539419087137</v>
      </c>
    </row>
    <row r="352" spans="1:10">
      <c r="A352" s="42">
        <v>172.5</v>
      </c>
      <c r="B352" s="42">
        <v>7.46</v>
      </c>
      <c r="C352" s="42">
        <v>8.7100000000000009</v>
      </c>
      <c r="E352" s="42">
        <f t="shared" si="15"/>
        <v>345</v>
      </c>
      <c r="F352" s="37">
        <f t="shared" si="16"/>
        <v>289.14728682170539</v>
      </c>
      <c r="J352" s="13">
        <f t="shared" si="17"/>
        <v>1.8070539419087137</v>
      </c>
    </row>
    <row r="353" spans="1:10">
      <c r="A353" s="42">
        <v>173</v>
      </c>
      <c r="B353" s="42">
        <v>7.46</v>
      </c>
      <c r="C353" s="42">
        <v>8.7100000000000009</v>
      </c>
      <c r="E353" s="42">
        <f t="shared" si="15"/>
        <v>346</v>
      </c>
      <c r="F353" s="37">
        <f t="shared" si="16"/>
        <v>289.14728682170539</v>
      </c>
      <c r="J353" s="13">
        <f t="shared" si="17"/>
        <v>1.8070539419087137</v>
      </c>
    </row>
    <row r="354" spans="1:10">
      <c r="A354" s="42">
        <v>173.5</v>
      </c>
      <c r="B354" s="42">
        <v>7.46</v>
      </c>
      <c r="C354" s="42">
        <v>8.7100000000000009</v>
      </c>
      <c r="E354" s="42">
        <f t="shared" si="15"/>
        <v>347</v>
      </c>
      <c r="F354" s="37">
        <f t="shared" si="16"/>
        <v>289.14728682170539</v>
      </c>
      <c r="J354" s="13">
        <f t="shared" si="17"/>
        <v>1.8070539419087137</v>
      </c>
    </row>
    <row r="355" spans="1:10">
      <c r="A355" s="42">
        <v>174</v>
      </c>
      <c r="B355" s="42">
        <v>7.46</v>
      </c>
      <c r="C355" s="42">
        <v>8.7100000000000009</v>
      </c>
      <c r="E355" s="42">
        <f t="shared" si="15"/>
        <v>348</v>
      </c>
      <c r="F355" s="37">
        <f t="shared" si="16"/>
        <v>289.14728682170539</v>
      </c>
      <c r="J355" s="13">
        <f t="shared" si="17"/>
        <v>1.8070539419087137</v>
      </c>
    </row>
    <row r="356" spans="1:10">
      <c r="A356" s="42">
        <v>174.5</v>
      </c>
      <c r="B356" s="42">
        <v>7.46</v>
      </c>
      <c r="C356" s="42">
        <v>8.7100000000000009</v>
      </c>
      <c r="E356" s="42">
        <f t="shared" si="15"/>
        <v>349</v>
      </c>
      <c r="F356" s="37">
        <f t="shared" si="16"/>
        <v>289.14728682170539</v>
      </c>
      <c r="J356" s="13">
        <f t="shared" si="17"/>
        <v>1.8070539419087137</v>
      </c>
    </row>
    <row r="357" spans="1:10">
      <c r="A357" s="42">
        <v>175</v>
      </c>
      <c r="B357" s="42">
        <v>7.46</v>
      </c>
      <c r="C357" s="42">
        <v>8.7100000000000009</v>
      </c>
      <c r="E357" s="42">
        <f t="shared" si="15"/>
        <v>350</v>
      </c>
      <c r="F357" s="37">
        <f t="shared" si="16"/>
        <v>289.14728682170539</v>
      </c>
      <c r="J357" s="13">
        <f t="shared" si="17"/>
        <v>1.8070539419087137</v>
      </c>
    </row>
    <row r="358" spans="1:10">
      <c r="A358" s="42">
        <v>175.5</v>
      </c>
      <c r="B358" s="42">
        <v>7.57</v>
      </c>
      <c r="C358" s="42">
        <v>8.7100000000000009</v>
      </c>
      <c r="E358" s="42">
        <f t="shared" si="15"/>
        <v>351</v>
      </c>
      <c r="F358" s="37">
        <f t="shared" si="16"/>
        <v>293.41085271317831</v>
      </c>
      <c r="J358" s="13">
        <f t="shared" si="17"/>
        <v>1.8070539419087137</v>
      </c>
    </row>
    <row r="359" spans="1:10">
      <c r="A359" s="42">
        <v>176</v>
      </c>
      <c r="B359" s="42">
        <v>7.57</v>
      </c>
      <c r="C359" s="42">
        <v>8.7100000000000009</v>
      </c>
      <c r="E359" s="42">
        <f t="shared" si="15"/>
        <v>352</v>
      </c>
      <c r="F359" s="37">
        <f t="shared" si="16"/>
        <v>293.41085271317831</v>
      </c>
      <c r="J359" s="13">
        <f t="shared" si="17"/>
        <v>1.8070539419087137</v>
      </c>
    </row>
    <row r="360" spans="1:10">
      <c r="A360" s="42">
        <v>176.5</v>
      </c>
      <c r="B360" s="42">
        <v>7.57</v>
      </c>
      <c r="C360" s="42">
        <v>8.7100000000000009</v>
      </c>
      <c r="E360" s="42">
        <f t="shared" si="15"/>
        <v>353</v>
      </c>
      <c r="F360" s="37">
        <f t="shared" si="16"/>
        <v>293.41085271317831</v>
      </c>
      <c r="J360" s="13">
        <f t="shared" si="17"/>
        <v>1.8070539419087137</v>
      </c>
    </row>
    <row r="361" spans="1:10">
      <c r="A361" s="42">
        <v>177</v>
      </c>
      <c r="B361" s="42">
        <v>7.57</v>
      </c>
      <c r="C361" s="42">
        <v>8.7100000000000009</v>
      </c>
      <c r="E361" s="42">
        <f t="shared" si="15"/>
        <v>354</v>
      </c>
      <c r="F361" s="37">
        <f t="shared" si="16"/>
        <v>293.41085271317831</v>
      </c>
      <c r="J361" s="13">
        <f t="shared" si="17"/>
        <v>1.8070539419087137</v>
      </c>
    </row>
    <row r="362" spans="1:10">
      <c r="A362" s="42">
        <v>177.5</v>
      </c>
      <c r="B362" s="42">
        <v>7.57</v>
      </c>
      <c r="C362" s="42">
        <v>8.7100000000000009</v>
      </c>
      <c r="E362" s="42">
        <f t="shared" si="15"/>
        <v>355</v>
      </c>
      <c r="F362" s="37">
        <f t="shared" si="16"/>
        <v>293.41085271317831</v>
      </c>
      <c r="J362" s="13">
        <f t="shared" si="17"/>
        <v>1.8070539419087137</v>
      </c>
    </row>
    <row r="363" spans="1:10">
      <c r="A363" s="42">
        <v>178</v>
      </c>
      <c r="B363" s="42">
        <v>7.57</v>
      </c>
      <c r="C363" s="42">
        <v>8.7100000000000009</v>
      </c>
      <c r="E363" s="42">
        <f t="shared" si="15"/>
        <v>356</v>
      </c>
      <c r="F363" s="37">
        <f t="shared" si="16"/>
        <v>293.41085271317831</v>
      </c>
      <c r="J363" s="13">
        <f t="shared" si="17"/>
        <v>1.8070539419087137</v>
      </c>
    </row>
    <row r="364" spans="1:10">
      <c r="A364" s="42">
        <v>178.5</v>
      </c>
      <c r="B364" s="42">
        <v>7.57</v>
      </c>
      <c r="C364" s="42">
        <v>8.7100000000000009</v>
      </c>
      <c r="E364" s="42">
        <f t="shared" si="15"/>
        <v>357</v>
      </c>
      <c r="F364" s="37">
        <f t="shared" si="16"/>
        <v>293.41085271317831</v>
      </c>
      <c r="J364" s="13">
        <f t="shared" si="17"/>
        <v>1.8070539419087137</v>
      </c>
    </row>
    <row r="365" spans="1:10">
      <c r="A365" s="42">
        <v>179</v>
      </c>
      <c r="B365" s="42">
        <v>7.57</v>
      </c>
      <c r="C365" s="42">
        <v>8.7100000000000009</v>
      </c>
      <c r="E365" s="42">
        <f t="shared" si="15"/>
        <v>358</v>
      </c>
      <c r="F365" s="37">
        <f t="shared" si="16"/>
        <v>293.41085271317831</v>
      </c>
      <c r="J365" s="13">
        <f t="shared" si="17"/>
        <v>1.8070539419087137</v>
      </c>
    </row>
    <row r="366" spans="1:10">
      <c r="A366" s="42">
        <v>179.5</v>
      </c>
      <c r="B366" s="42">
        <v>7.57</v>
      </c>
      <c r="C366" s="42">
        <v>8.7100000000000009</v>
      </c>
      <c r="E366" s="42">
        <f t="shared" si="15"/>
        <v>359</v>
      </c>
      <c r="F366" s="37">
        <f t="shared" si="16"/>
        <v>293.41085271317831</v>
      </c>
      <c r="J366" s="13">
        <f t="shared" si="17"/>
        <v>1.8070539419087137</v>
      </c>
    </row>
    <row r="367" spans="1:10">
      <c r="A367" s="42">
        <v>180</v>
      </c>
      <c r="B367" s="42">
        <v>7.57</v>
      </c>
      <c r="C367" s="42">
        <v>8.7100000000000009</v>
      </c>
      <c r="E367" s="42">
        <f t="shared" si="15"/>
        <v>360</v>
      </c>
      <c r="F367" s="37">
        <f t="shared" si="16"/>
        <v>293.41085271317831</v>
      </c>
      <c r="J367" s="13">
        <f t="shared" si="17"/>
        <v>1.8070539419087137</v>
      </c>
    </row>
    <row r="368" spans="1:10">
      <c r="A368" s="42">
        <v>180.5</v>
      </c>
      <c r="B368" s="42">
        <v>7.57</v>
      </c>
      <c r="C368" s="42">
        <v>8.7100000000000009</v>
      </c>
      <c r="E368" s="42">
        <f t="shared" si="15"/>
        <v>361</v>
      </c>
      <c r="F368" s="37">
        <f t="shared" si="16"/>
        <v>293.41085271317831</v>
      </c>
      <c r="J368" s="13">
        <f t="shared" si="17"/>
        <v>1.8070539419087137</v>
      </c>
    </row>
    <row r="369" spans="1:10">
      <c r="A369" s="42">
        <v>181</v>
      </c>
      <c r="B369" s="42">
        <v>7.57</v>
      </c>
      <c r="C369" s="42">
        <v>8.7100000000000009</v>
      </c>
      <c r="E369" s="42">
        <f t="shared" si="15"/>
        <v>362</v>
      </c>
      <c r="F369" s="37">
        <f t="shared" si="16"/>
        <v>293.41085271317831</v>
      </c>
      <c r="J369" s="13">
        <f t="shared" si="17"/>
        <v>1.8070539419087137</v>
      </c>
    </row>
    <row r="370" spans="1:10">
      <c r="A370" s="42">
        <v>181.5</v>
      </c>
      <c r="B370" s="42">
        <v>7.57</v>
      </c>
      <c r="C370" s="42">
        <v>8.7100000000000009</v>
      </c>
      <c r="E370" s="42">
        <f t="shared" si="15"/>
        <v>363</v>
      </c>
      <c r="F370" s="37">
        <f t="shared" si="16"/>
        <v>293.41085271317831</v>
      </c>
      <c r="J370" s="13">
        <f t="shared" si="17"/>
        <v>1.8070539419087137</v>
      </c>
    </row>
    <row r="371" spans="1:10">
      <c r="A371" s="42">
        <v>182</v>
      </c>
      <c r="B371" s="42">
        <v>7.57</v>
      </c>
      <c r="C371" s="42">
        <v>8.7100000000000009</v>
      </c>
      <c r="E371" s="42">
        <f t="shared" si="15"/>
        <v>364</v>
      </c>
      <c r="F371" s="37">
        <f t="shared" si="16"/>
        <v>293.41085271317831</v>
      </c>
      <c r="J371" s="13">
        <f t="shared" si="17"/>
        <v>1.8070539419087137</v>
      </c>
    </row>
    <row r="372" spans="1:10">
      <c r="A372" s="42">
        <v>182.5</v>
      </c>
      <c r="B372" s="42">
        <v>7.57</v>
      </c>
      <c r="C372" s="42">
        <v>8.7100000000000009</v>
      </c>
      <c r="E372" s="42">
        <f t="shared" si="15"/>
        <v>365</v>
      </c>
      <c r="F372" s="37">
        <f t="shared" si="16"/>
        <v>293.41085271317831</v>
      </c>
      <c r="J372" s="13">
        <f t="shared" si="17"/>
        <v>1.8070539419087137</v>
      </c>
    </row>
    <row r="373" spans="1:10">
      <c r="A373" s="42">
        <v>183</v>
      </c>
      <c r="B373" s="42">
        <v>7.57</v>
      </c>
      <c r="C373" s="42">
        <v>8.7100000000000009</v>
      </c>
      <c r="E373" s="42">
        <f t="shared" si="15"/>
        <v>366</v>
      </c>
      <c r="F373" s="37">
        <f t="shared" si="16"/>
        <v>293.41085271317831</v>
      </c>
      <c r="J373" s="13">
        <f t="shared" si="17"/>
        <v>1.8070539419087137</v>
      </c>
    </row>
    <row r="374" spans="1:10">
      <c r="A374" s="42">
        <v>183.5</v>
      </c>
      <c r="B374" s="42">
        <v>7.57</v>
      </c>
      <c r="C374" s="42">
        <v>8.7100000000000009</v>
      </c>
      <c r="E374" s="42">
        <f t="shared" si="15"/>
        <v>367</v>
      </c>
      <c r="F374" s="37">
        <f t="shared" si="16"/>
        <v>293.41085271317831</v>
      </c>
      <c r="J374" s="13">
        <f t="shared" si="17"/>
        <v>1.8070539419087137</v>
      </c>
    </row>
    <row r="375" spans="1:10">
      <c r="A375" s="42">
        <v>184</v>
      </c>
      <c r="B375" s="42">
        <v>7.57</v>
      </c>
      <c r="C375" s="42">
        <v>8.7100000000000009</v>
      </c>
      <c r="E375" s="42">
        <f t="shared" si="15"/>
        <v>368</v>
      </c>
      <c r="F375" s="37">
        <f t="shared" si="16"/>
        <v>293.41085271317831</v>
      </c>
      <c r="J375" s="13">
        <f t="shared" si="17"/>
        <v>1.8070539419087137</v>
      </c>
    </row>
    <row r="376" spans="1:10">
      <c r="A376" s="42">
        <v>184.5</v>
      </c>
      <c r="B376" s="42">
        <v>7.57</v>
      </c>
      <c r="C376" s="42">
        <v>8.7100000000000009</v>
      </c>
      <c r="E376" s="42">
        <f t="shared" si="15"/>
        <v>369</v>
      </c>
      <c r="F376" s="37">
        <f t="shared" si="16"/>
        <v>293.41085271317831</v>
      </c>
      <c r="J376" s="13">
        <f t="shared" si="17"/>
        <v>1.8070539419087137</v>
      </c>
    </row>
    <row r="377" spans="1:10">
      <c r="A377" s="42">
        <v>185</v>
      </c>
      <c r="B377" s="42">
        <v>7.57</v>
      </c>
      <c r="C377" s="42">
        <v>8.7100000000000009</v>
      </c>
      <c r="E377" s="42">
        <f t="shared" ref="E377:E440" si="18">A377*$C$5</f>
        <v>370</v>
      </c>
      <c r="F377" s="37">
        <f t="shared" ref="F377:F440" si="19">B377*$F$5</f>
        <v>293.41085271317831</v>
      </c>
      <c r="J377" s="13">
        <f t="shared" si="17"/>
        <v>1.8070539419087137</v>
      </c>
    </row>
    <row r="378" spans="1:10">
      <c r="A378" s="42">
        <v>185.5</v>
      </c>
      <c r="B378" s="42">
        <v>7.57</v>
      </c>
      <c r="C378" s="42">
        <v>8.7100000000000009</v>
      </c>
      <c r="E378" s="42">
        <f t="shared" si="18"/>
        <v>371</v>
      </c>
      <c r="F378" s="37">
        <f t="shared" si="19"/>
        <v>293.41085271317831</v>
      </c>
      <c r="J378" s="13">
        <f t="shared" si="17"/>
        <v>1.8070539419087137</v>
      </c>
    </row>
    <row r="379" spans="1:10">
      <c r="A379" s="42">
        <v>186</v>
      </c>
      <c r="B379" s="42">
        <v>7.57</v>
      </c>
      <c r="C379" s="42">
        <v>8.7100000000000009</v>
      </c>
      <c r="E379" s="42">
        <f t="shared" si="18"/>
        <v>372</v>
      </c>
      <c r="F379" s="37">
        <f t="shared" si="19"/>
        <v>293.41085271317831</v>
      </c>
      <c r="J379" s="13">
        <f t="shared" si="17"/>
        <v>1.8070539419087137</v>
      </c>
    </row>
    <row r="380" spans="1:10">
      <c r="A380" s="42">
        <v>186.5</v>
      </c>
      <c r="B380" s="42">
        <v>7.57</v>
      </c>
      <c r="C380" s="42">
        <v>8.7100000000000009</v>
      </c>
      <c r="E380" s="42">
        <f t="shared" si="18"/>
        <v>373</v>
      </c>
      <c r="F380" s="37">
        <f t="shared" si="19"/>
        <v>293.41085271317831</v>
      </c>
      <c r="J380" s="13">
        <f t="shared" si="17"/>
        <v>1.8070539419087137</v>
      </c>
    </row>
    <row r="381" spans="1:10">
      <c r="A381" s="42">
        <v>187</v>
      </c>
      <c r="B381" s="42">
        <v>7.57</v>
      </c>
      <c r="C381" s="42">
        <v>8.7100000000000009</v>
      </c>
      <c r="E381" s="42">
        <f t="shared" si="18"/>
        <v>374</v>
      </c>
      <c r="F381" s="37">
        <f t="shared" si="19"/>
        <v>293.41085271317831</v>
      </c>
      <c r="J381" s="13">
        <f t="shared" si="17"/>
        <v>1.8070539419087137</v>
      </c>
    </row>
    <row r="382" spans="1:10">
      <c r="A382" s="42">
        <v>187.5</v>
      </c>
      <c r="B382" s="42">
        <v>7.57</v>
      </c>
      <c r="C382" s="42">
        <v>8.7100000000000009</v>
      </c>
      <c r="E382" s="42">
        <f t="shared" si="18"/>
        <v>375</v>
      </c>
      <c r="F382" s="37">
        <f t="shared" si="19"/>
        <v>293.41085271317831</v>
      </c>
      <c r="J382" s="13">
        <f t="shared" si="17"/>
        <v>1.8070539419087137</v>
      </c>
    </row>
    <row r="383" spans="1:10">
      <c r="A383" s="42">
        <v>188</v>
      </c>
      <c r="B383" s="42">
        <v>7.57</v>
      </c>
      <c r="C383" s="42">
        <v>8.7100000000000009</v>
      </c>
      <c r="E383" s="42">
        <f t="shared" si="18"/>
        <v>376</v>
      </c>
      <c r="F383" s="37">
        <f t="shared" si="19"/>
        <v>293.41085271317831</v>
      </c>
      <c r="J383" s="13">
        <f t="shared" si="17"/>
        <v>1.8070539419087137</v>
      </c>
    </row>
    <row r="384" spans="1:10">
      <c r="A384" s="42">
        <v>188.5</v>
      </c>
      <c r="B384" s="42">
        <v>7.57</v>
      </c>
      <c r="C384" s="42">
        <v>8.7100000000000009</v>
      </c>
      <c r="E384" s="42">
        <f t="shared" si="18"/>
        <v>377</v>
      </c>
      <c r="F384" s="37">
        <f t="shared" si="19"/>
        <v>293.41085271317831</v>
      </c>
      <c r="J384" s="13">
        <f t="shared" si="17"/>
        <v>1.8070539419087137</v>
      </c>
    </row>
    <row r="385" spans="1:10">
      <c r="A385" s="42">
        <v>189</v>
      </c>
      <c r="B385" s="42">
        <v>7.57</v>
      </c>
      <c r="C385" s="42">
        <v>8.7100000000000009</v>
      </c>
      <c r="E385" s="42">
        <f t="shared" si="18"/>
        <v>378</v>
      </c>
      <c r="F385" s="37">
        <f t="shared" si="19"/>
        <v>293.41085271317831</v>
      </c>
      <c r="J385" s="13">
        <f t="shared" si="17"/>
        <v>1.8070539419087137</v>
      </c>
    </row>
    <row r="386" spans="1:10">
      <c r="A386" s="42">
        <v>189.5</v>
      </c>
      <c r="B386" s="42">
        <v>7.57</v>
      </c>
      <c r="C386" s="42">
        <v>8.7100000000000009</v>
      </c>
      <c r="E386" s="42">
        <f t="shared" si="18"/>
        <v>379</v>
      </c>
      <c r="F386" s="37">
        <f t="shared" si="19"/>
        <v>293.41085271317831</v>
      </c>
      <c r="J386" s="13">
        <f t="shared" si="17"/>
        <v>1.8070539419087137</v>
      </c>
    </row>
    <row r="387" spans="1:10">
      <c r="A387" s="42">
        <v>190</v>
      </c>
      <c r="B387" s="42">
        <v>7.57</v>
      </c>
      <c r="C387" s="42">
        <v>8.7100000000000009</v>
      </c>
      <c r="E387" s="42">
        <f t="shared" si="18"/>
        <v>380</v>
      </c>
      <c r="F387" s="37">
        <f t="shared" si="19"/>
        <v>293.41085271317831</v>
      </c>
      <c r="J387" s="13">
        <f t="shared" si="17"/>
        <v>1.8070539419087137</v>
      </c>
    </row>
    <row r="388" spans="1:10">
      <c r="A388" s="42">
        <v>190.5</v>
      </c>
      <c r="B388" s="42">
        <v>7.57</v>
      </c>
      <c r="C388" s="42">
        <v>8.7100000000000009</v>
      </c>
      <c r="E388" s="42">
        <f t="shared" si="18"/>
        <v>381</v>
      </c>
      <c r="F388" s="37">
        <f t="shared" si="19"/>
        <v>293.41085271317831</v>
      </c>
      <c r="J388" s="13">
        <f t="shared" si="17"/>
        <v>1.8070539419087137</v>
      </c>
    </row>
    <row r="389" spans="1:10">
      <c r="A389" s="42">
        <v>191</v>
      </c>
      <c r="B389" s="42">
        <v>7.57</v>
      </c>
      <c r="C389" s="42">
        <v>9.17</v>
      </c>
      <c r="E389" s="42">
        <f t="shared" si="18"/>
        <v>382</v>
      </c>
      <c r="F389" s="37">
        <f t="shared" si="19"/>
        <v>293.41085271317831</v>
      </c>
      <c r="J389" s="13">
        <f t="shared" si="17"/>
        <v>1.9024896265560165</v>
      </c>
    </row>
    <row r="390" spans="1:10">
      <c r="A390" s="42">
        <v>191.5</v>
      </c>
      <c r="B390" s="42">
        <v>7.68</v>
      </c>
      <c r="C390" s="42">
        <v>10.029999999999999</v>
      </c>
      <c r="E390" s="42">
        <f t="shared" si="18"/>
        <v>383</v>
      </c>
      <c r="F390" s="37">
        <f t="shared" si="19"/>
        <v>297.67441860465112</v>
      </c>
      <c r="J390" s="13">
        <f t="shared" si="17"/>
        <v>2.0809128630705391</v>
      </c>
    </row>
    <row r="391" spans="1:10">
      <c r="A391" s="42">
        <v>192</v>
      </c>
      <c r="B391" s="42">
        <v>7.8</v>
      </c>
      <c r="C391" s="42">
        <v>10.84</v>
      </c>
      <c r="E391" s="42">
        <f t="shared" si="18"/>
        <v>384</v>
      </c>
      <c r="F391" s="37">
        <f t="shared" si="19"/>
        <v>302.32558139534882</v>
      </c>
      <c r="J391" s="13">
        <f t="shared" si="17"/>
        <v>2.2489626556016598</v>
      </c>
    </row>
    <row r="392" spans="1:10">
      <c r="A392" s="42">
        <v>192.5</v>
      </c>
      <c r="B392" s="42">
        <v>7.92</v>
      </c>
      <c r="C392" s="42">
        <v>11.29</v>
      </c>
      <c r="E392" s="42">
        <f t="shared" si="18"/>
        <v>385</v>
      </c>
      <c r="F392" s="37">
        <f t="shared" si="19"/>
        <v>306.97674418604652</v>
      </c>
      <c r="J392" s="13">
        <f t="shared" si="17"/>
        <v>2.3423236514522818</v>
      </c>
    </row>
    <row r="393" spans="1:10">
      <c r="A393" s="42">
        <v>193</v>
      </c>
      <c r="B393" s="42">
        <v>8.0299999999999994</v>
      </c>
      <c r="C393" s="42">
        <v>11.18</v>
      </c>
      <c r="E393" s="42">
        <f t="shared" si="18"/>
        <v>386</v>
      </c>
      <c r="F393" s="37">
        <f t="shared" si="19"/>
        <v>311.24031007751933</v>
      </c>
      <c r="J393" s="13">
        <f t="shared" ref="J393:J456" si="20">C393*$I$5</f>
        <v>2.3195020746887964</v>
      </c>
    </row>
    <row r="394" spans="1:10">
      <c r="A394" s="42">
        <v>193.5</v>
      </c>
      <c r="B394" s="42">
        <v>8.14</v>
      </c>
      <c r="C394" s="42">
        <v>11.18</v>
      </c>
      <c r="E394" s="42">
        <f t="shared" si="18"/>
        <v>387</v>
      </c>
      <c r="F394" s="37">
        <f t="shared" si="19"/>
        <v>315.50387596899225</v>
      </c>
      <c r="J394" s="13">
        <f t="shared" si="20"/>
        <v>2.3195020746887964</v>
      </c>
    </row>
    <row r="395" spans="1:10">
      <c r="A395" s="42">
        <v>194</v>
      </c>
      <c r="B395" s="42">
        <v>8.26</v>
      </c>
      <c r="C395" s="42">
        <v>11.18</v>
      </c>
      <c r="E395" s="42">
        <f t="shared" si="18"/>
        <v>388</v>
      </c>
      <c r="F395" s="37">
        <f t="shared" si="19"/>
        <v>320.15503875968989</v>
      </c>
      <c r="J395" s="13">
        <f t="shared" si="20"/>
        <v>2.3195020746887964</v>
      </c>
    </row>
    <row r="396" spans="1:10">
      <c r="A396" s="42">
        <v>194.5</v>
      </c>
      <c r="B396" s="42">
        <v>8.3800000000000008</v>
      </c>
      <c r="C396" s="42">
        <v>11.18</v>
      </c>
      <c r="E396" s="42">
        <f t="shared" si="18"/>
        <v>389</v>
      </c>
      <c r="F396" s="37">
        <f t="shared" si="19"/>
        <v>324.80620155038758</v>
      </c>
      <c r="J396" s="13">
        <f t="shared" si="20"/>
        <v>2.3195020746887964</v>
      </c>
    </row>
    <row r="397" spans="1:10">
      <c r="A397" s="42">
        <v>195</v>
      </c>
      <c r="B397" s="42">
        <v>8.3800000000000008</v>
      </c>
      <c r="C397" s="42">
        <v>11.18</v>
      </c>
      <c r="E397" s="42">
        <f t="shared" si="18"/>
        <v>390</v>
      </c>
      <c r="F397" s="37">
        <f t="shared" si="19"/>
        <v>324.80620155038758</v>
      </c>
      <c r="J397" s="13">
        <f t="shared" si="20"/>
        <v>2.3195020746887964</v>
      </c>
    </row>
    <row r="398" spans="1:10">
      <c r="A398" s="42">
        <v>195.5</v>
      </c>
      <c r="B398" s="42">
        <v>8.49</v>
      </c>
      <c r="C398" s="42">
        <v>11.18</v>
      </c>
      <c r="E398" s="42">
        <f t="shared" si="18"/>
        <v>391</v>
      </c>
      <c r="F398" s="37">
        <f t="shared" si="19"/>
        <v>329.06976744186045</v>
      </c>
      <c r="J398" s="13">
        <f t="shared" si="20"/>
        <v>2.3195020746887964</v>
      </c>
    </row>
    <row r="399" spans="1:10">
      <c r="A399" s="42">
        <v>196</v>
      </c>
      <c r="B399" s="42">
        <v>8.61</v>
      </c>
      <c r="C399" s="42">
        <v>11.18</v>
      </c>
      <c r="E399" s="42">
        <f t="shared" si="18"/>
        <v>392</v>
      </c>
      <c r="F399" s="37">
        <f t="shared" si="19"/>
        <v>333.72093023255809</v>
      </c>
      <c r="J399" s="13">
        <f t="shared" si="20"/>
        <v>2.3195020746887964</v>
      </c>
    </row>
    <row r="400" spans="1:10">
      <c r="A400" s="42">
        <v>196.5</v>
      </c>
      <c r="B400" s="42">
        <v>8.61</v>
      </c>
      <c r="C400" s="42">
        <v>11.18</v>
      </c>
      <c r="E400" s="42">
        <f t="shared" si="18"/>
        <v>393</v>
      </c>
      <c r="F400" s="37">
        <f t="shared" si="19"/>
        <v>333.72093023255809</v>
      </c>
      <c r="J400" s="13">
        <f t="shared" si="20"/>
        <v>2.3195020746887964</v>
      </c>
    </row>
    <row r="401" spans="1:10">
      <c r="A401" s="42">
        <v>197</v>
      </c>
      <c r="B401" s="42">
        <v>8.7200000000000006</v>
      </c>
      <c r="C401" s="42">
        <v>11.18</v>
      </c>
      <c r="E401" s="42">
        <f t="shared" si="18"/>
        <v>394</v>
      </c>
      <c r="F401" s="37">
        <f t="shared" si="19"/>
        <v>337.98449612403101</v>
      </c>
      <c r="J401" s="13">
        <f t="shared" si="20"/>
        <v>2.3195020746887964</v>
      </c>
    </row>
    <row r="402" spans="1:10">
      <c r="A402" s="42">
        <v>197.5</v>
      </c>
      <c r="B402" s="42">
        <v>8.84</v>
      </c>
      <c r="C402" s="42">
        <v>11.18</v>
      </c>
      <c r="E402" s="42">
        <f t="shared" si="18"/>
        <v>395</v>
      </c>
      <c r="F402" s="37">
        <f t="shared" si="19"/>
        <v>342.63565891472865</v>
      </c>
      <c r="J402" s="13">
        <f t="shared" si="20"/>
        <v>2.3195020746887964</v>
      </c>
    </row>
    <row r="403" spans="1:10">
      <c r="A403" s="42">
        <v>198</v>
      </c>
      <c r="B403" s="42">
        <v>8.84</v>
      </c>
      <c r="C403" s="42">
        <v>11.18</v>
      </c>
      <c r="E403" s="42">
        <f t="shared" si="18"/>
        <v>396</v>
      </c>
      <c r="F403" s="37">
        <f t="shared" si="19"/>
        <v>342.63565891472865</v>
      </c>
      <c r="J403" s="13">
        <f t="shared" si="20"/>
        <v>2.3195020746887964</v>
      </c>
    </row>
    <row r="404" spans="1:10">
      <c r="A404" s="42">
        <v>198.5</v>
      </c>
      <c r="B404" s="42">
        <v>8.9499999999999993</v>
      </c>
      <c r="C404" s="42">
        <v>11.18</v>
      </c>
      <c r="E404" s="42">
        <f t="shared" si="18"/>
        <v>397</v>
      </c>
      <c r="F404" s="37">
        <f t="shared" si="19"/>
        <v>346.89922480620152</v>
      </c>
      <c r="J404" s="13">
        <f t="shared" si="20"/>
        <v>2.3195020746887964</v>
      </c>
    </row>
    <row r="405" spans="1:10">
      <c r="A405" s="42">
        <v>199</v>
      </c>
      <c r="B405" s="42">
        <v>8.9499999999999993</v>
      </c>
      <c r="C405" s="42">
        <v>11.18</v>
      </c>
      <c r="E405" s="42">
        <f t="shared" si="18"/>
        <v>398</v>
      </c>
      <c r="F405" s="37">
        <f t="shared" si="19"/>
        <v>346.89922480620152</v>
      </c>
      <c r="J405" s="13">
        <f t="shared" si="20"/>
        <v>2.3195020746887964</v>
      </c>
    </row>
    <row r="406" spans="1:10">
      <c r="A406" s="42">
        <v>199.5</v>
      </c>
      <c r="B406" s="42">
        <v>8.9499999999999993</v>
      </c>
      <c r="C406" s="42">
        <v>11.18</v>
      </c>
      <c r="E406" s="42">
        <f t="shared" si="18"/>
        <v>399</v>
      </c>
      <c r="F406" s="37">
        <f t="shared" si="19"/>
        <v>346.89922480620152</v>
      </c>
      <c r="J406" s="13">
        <f t="shared" si="20"/>
        <v>2.3195020746887964</v>
      </c>
    </row>
    <row r="407" spans="1:10">
      <c r="A407" s="42">
        <v>200</v>
      </c>
      <c r="B407" s="42">
        <v>9.06</v>
      </c>
      <c r="C407" s="42">
        <v>11.18</v>
      </c>
      <c r="E407" s="42">
        <f t="shared" si="18"/>
        <v>400</v>
      </c>
      <c r="F407" s="37">
        <f t="shared" si="19"/>
        <v>351.16279069767444</v>
      </c>
      <c r="J407" s="13">
        <f t="shared" si="20"/>
        <v>2.3195020746887964</v>
      </c>
    </row>
    <row r="408" spans="1:10">
      <c r="A408" s="42">
        <v>200.5</v>
      </c>
      <c r="B408" s="42">
        <v>9.06</v>
      </c>
      <c r="C408" s="42">
        <v>11.18</v>
      </c>
      <c r="E408" s="42">
        <f t="shared" si="18"/>
        <v>401</v>
      </c>
      <c r="F408" s="37">
        <f t="shared" si="19"/>
        <v>351.16279069767444</v>
      </c>
      <c r="J408" s="13">
        <f t="shared" si="20"/>
        <v>2.3195020746887964</v>
      </c>
    </row>
    <row r="409" spans="1:10">
      <c r="A409" s="42">
        <v>201</v>
      </c>
      <c r="B409" s="42">
        <v>9.18</v>
      </c>
      <c r="C409" s="42">
        <v>11.18</v>
      </c>
      <c r="E409" s="42">
        <f t="shared" si="18"/>
        <v>402</v>
      </c>
      <c r="F409" s="37">
        <f t="shared" si="19"/>
        <v>355.81395348837208</v>
      </c>
      <c r="J409" s="13">
        <f t="shared" si="20"/>
        <v>2.3195020746887964</v>
      </c>
    </row>
    <row r="410" spans="1:10">
      <c r="A410" s="42">
        <v>201.5</v>
      </c>
      <c r="B410" s="42">
        <v>9.18</v>
      </c>
      <c r="C410" s="42">
        <v>11.18</v>
      </c>
      <c r="E410" s="42">
        <f t="shared" si="18"/>
        <v>403</v>
      </c>
      <c r="F410" s="37">
        <f t="shared" si="19"/>
        <v>355.81395348837208</v>
      </c>
      <c r="J410" s="13">
        <f t="shared" si="20"/>
        <v>2.3195020746887964</v>
      </c>
    </row>
    <row r="411" spans="1:10">
      <c r="A411" s="42">
        <v>202</v>
      </c>
      <c r="B411" s="42">
        <v>9.18</v>
      </c>
      <c r="C411" s="42">
        <v>11.18</v>
      </c>
      <c r="E411" s="42">
        <f t="shared" si="18"/>
        <v>404</v>
      </c>
      <c r="F411" s="37">
        <f t="shared" si="19"/>
        <v>355.81395348837208</v>
      </c>
      <c r="J411" s="13">
        <f t="shared" si="20"/>
        <v>2.3195020746887964</v>
      </c>
    </row>
    <row r="412" spans="1:10">
      <c r="A412" s="42">
        <v>202.5</v>
      </c>
      <c r="B412" s="42">
        <v>9.18</v>
      </c>
      <c r="C412" s="42">
        <v>11.18</v>
      </c>
      <c r="E412" s="42">
        <f t="shared" si="18"/>
        <v>405</v>
      </c>
      <c r="F412" s="37">
        <f t="shared" si="19"/>
        <v>355.81395348837208</v>
      </c>
      <c r="J412" s="13">
        <f t="shared" si="20"/>
        <v>2.3195020746887964</v>
      </c>
    </row>
    <row r="413" spans="1:10">
      <c r="A413" s="42">
        <v>203</v>
      </c>
      <c r="B413" s="42">
        <v>9.2899999999999991</v>
      </c>
      <c r="C413" s="42">
        <v>11.18</v>
      </c>
      <c r="E413" s="42">
        <f t="shared" si="18"/>
        <v>406</v>
      </c>
      <c r="F413" s="37">
        <f t="shared" si="19"/>
        <v>360.07751937984489</v>
      </c>
      <c r="J413" s="13">
        <f t="shared" si="20"/>
        <v>2.3195020746887964</v>
      </c>
    </row>
    <row r="414" spans="1:10">
      <c r="A414" s="42">
        <v>203.5</v>
      </c>
      <c r="B414" s="42">
        <v>9.2899999999999991</v>
      </c>
      <c r="C414" s="42">
        <v>11.18</v>
      </c>
      <c r="E414" s="42">
        <f t="shared" si="18"/>
        <v>407</v>
      </c>
      <c r="F414" s="37">
        <f t="shared" si="19"/>
        <v>360.07751937984489</v>
      </c>
      <c r="J414" s="13">
        <f t="shared" si="20"/>
        <v>2.3195020746887964</v>
      </c>
    </row>
    <row r="415" spans="1:10">
      <c r="A415" s="42">
        <v>204</v>
      </c>
      <c r="B415" s="42">
        <v>9.2899999999999991</v>
      </c>
      <c r="C415" s="42">
        <v>11.18</v>
      </c>
      <c r="E415" s="42">
        <f t="shared" si="18"/>
        <v>408</v>
      </c>
      <c r="F415" s="37">
        <f t="shared" si="19"/>
        <v>360.07751937984489</v>
      </c>
      <c r="J415" s="13">
        <f t="shared" si="20"/>
        <v>2.3195020746887964</v>
      </c>
    </row>
    <row r="416" spans="1:10">
      <c r="A416" s="42">
        <v>204.5</v>
      </c>
      <c r="B416" s="42">
        <v>9.2899999999999991</v>
      </c>
      <c r="C416" s="42">
        <v>11.18</v>
      </c>
      <c r="E416" s="42">
        <f t="shared" si="18"/>
        <v>409</v>
      </c>
      <c r="F416" s="37">
        <f t="shared" si="19"/>
        <v>360.07751937984489</v>
      </c>
      <c r="J416" s="13">
        <f t="shared" si="20"/>
        <v>2.3195020746887964</v>
      </c>
    </row>
    <row r="417" spans="1:10">
      <c r="A417" s="42">
        <v>205</v>
      </c>
      <c r="B417" s="42">
        <v>9.41</v>
      </c>
      <c r="C417" s="42">
        <v>11.18</v>
      </c>
      <c r="E417" s="42">
        <f t="shared" si="18"/>
        <v>410</v>
      </c>
      <c r="F417" s="37">
        <f t="shared" si="19"/>
        <v>364.72868217054264</v>
      </c>
      <c r="J417" s="13">
        <f t="shared" si="20"/>
        <v>2.3195020746887964</v>
      </c>
    </row>
    <row r="418" spans="1:10">
      <c r="A418" s="42">
        <v>205.5</v>
      </c>
      <c r="B418" s="42">
        <v>9.41</v>
      </c>
      <c r="C418" s="42">
        <v>11.18</v>
      </c>
      <c r="E418" s="42">
        <f t="shared" si="18"/>
        <v>411</v>
      </c>
      <c r="F418" s="37">
        <f t="shared" si="19"/>
        <v>364.72868217054264</v>
      </c>
      <c r="J418" s="13">
        <f t="shared" si="20"/>
        <v>2.3195020746887964</v>
      </c>
    </row>
    <row r="419" spans="1:10">
      <c r="A419" s="42">
        <v>206</v>
      </c>
      <c r="B419" s="42">
        <v>9.41</v>
      </c>
      <c r="C419" s="42">
        <v>11.18</v>
      </c>
      <c r="E419" s="42">
        <f t="shared" si="18"/>
        <v>412</v>
      </c>
      <c r="F419" s="37">
        <f t="shared" si="19"/>
        <v>364.72868217054264</v>
      </c>
      <c r="J419" s="13">
        <f t="shared" si="20"/>
        <v>2.3195020746887964</v>
      </c>
    </row>
    <row r="420" spans="1:10">
      <c r="A420" s="42">
        <v>206.5</v>
      </c>
      <c r="B420" s="42">
        <v>9.41</v>
      </c>
      <c r="C420" s="42">
        <v>11.18</v>
      </c>
      <c r="E420" s="42">
        <f t="shared" si="18"/>
        <v>413</v>
      </c>
      <c r="F420" s="37">
        <f t="shared" si="19"/>
        <v>364.72868217054264</v>
      </c>
      <c r="J420" s="13">
        <f t="shared" si="20"/>
        <v>2.3195020746887964</v>
      </c>
    </row>
    <row r="421" spans="1:10">
      <c r="A421" s="42">
        <v>207</v>
      </c>
      <c r="B421" s="42">
        <v>9.41</v>
      </c>
      <c r="C421" s="42">
        <v>11.18</v>
      </c>
      <c r="E421" s="42">
        <f t="shared" si="18"/>
        <v>414</v>
      </c>
      <c r="F421" s="37">
        <f t="shared" si="19"/>
        <v>364.72868217054264</v>
      </c>
      <c r="J421" s="13">
        <f t="shared" si="20"/>
        <v>2.3195020746887964</v>
      </c>
    </row>
    <row r="422" spans="1:10">
      <c r="A422" s="42">
        <v>207.5</v>
      </c>
      <c r="B422" s="42">
        <v>9.41</v>
      </c>
      <c r="C422" s="42">
        <v>11.18</v>
      </c>
      <c r="E422" s="42">
        <f t="shared" si="18"/>
        <v>415</v>
      </c>
      <c r="F422" s="37">
        <f t="shared" si="19"/>
        <v>364.72868217054264</v>
      </c>
      <c r="J422" s="13">
        <f t="shared" si="20"/>
        <v>2.3195020746887964</v>
      </c>
    </row>
    <row r="423" spans="1:10">
      <c r="A423" s="42">
        <v>208</v>
      </c>
      <c r="B423" s="42">
        <v>9.5299999999999994</v>
      </c>
      <c r="C423" s="42">
        <v>11.18</v>
      </c>
      <c r="E423" s="42">
        <f t="shared" si="18"/>
        <v>416</v>
      </c>
      <c r="F423" s="37">
        <f t="shared" si="19"/>
        <v>369.37984496124028</v>
      </c>
      <c r="J423" s="13">
        <f t="shared" si="20"/>
        <v>2.3195020746887964</v>
      </c>
    </row>
    <row r="424" spans="1:10">
      <c r="A424" s="42">
        <v>208.5</v>
      </c>
      <c r="B424" s="42">
        <v>9.5299999999999994</v>
      </c>
      <c r="C424" s="42">
        <v>11.18</v>
      </c>
      <c r="E424" s="42">
        <f t="shared" si="18"/>
        <v>417</v>
      </c>
      <c r="F424" s="37">
        <f t="shared" si="19"/>
        <v>369.37984496124028</v>
      </c>
      <c r="J424" s="13">
        <f t="shared" si="20"/>
        <v>2.3195020746887964</v>
      </c>
    </row>
    <row r="425" spans="1:10">
      <c r="A425" s="42">
        <v>209</v>
      </c>
      <c r="B425" s="42">
        <v>9.5299999999999994</v>
      </c>
      <c r="C425" s="42">
        <v>11.18</v>
      </c>
      <c r="E425" s="42">
        <f t="shared" si="18"/>
        <v>418</v>
      </c>
      <c r="F425" s="37">
        <f t="shared" si="19"/>
        <v>369.37984496124028</v>
      </c>
      <c r="J425" s="13">
        <f t="shared" si="20"/>
        <v>2.3195020746887964</v>
      </c>
    </row>
    <row r="426" spans="1:10">
      <c r="A426" s="42">
        <v>209.5</v>
      </c>
      <c r="B426" s="42">
        <v>9.5299999999999994</v>
      </c>
      <c r="C426" s="42">
        <v>11.18</v>
      </c>
      <c r="E426" s="42">
        <f t="shared" si="18"/>
        <v>419</v>
      </c>
      <c r="F426" s="37">
        <f t="shared" si="19"/>
        <v>369.37984496124028</v>
      </c>
      <c r="J426" s="13">
        <f t="shared" si="20"/>
        <v>2.3195020746887964</v>
      </c>
    </row>
    <row r="427" spans="1:10">
      <c r="A427" s="42">
        <v>210</v>
      </c>
      <c r="B427" s="42">
        <v>9.5299999999999994</v>
      </c>
      <c r="C427" s="42">
        <v>11.18</v>
      </c>
      <c r="E427" s="42">
        <f t="shared" si="18"/>
        <v>420</v>
      </c>
      <c r="F427" s="37">
        <f t="shared" si="19"/>
        <v>369.37984496124028</v>
      </c>
      <c r="J427" s="13">
        <f t="shared" si="20"/>
        <v>2.3195020746887964</v>
      </c>
    </row>
    <row r="428" spans="1:10">
      <c r="A428" s="42">
        <v>210.5</v>
      </c>
      <c r="B428" s="42">
        <v>9.5299999999999994</v>
      </c>
      <c r="C428" s="42">
        <v>11.18</v>
      </c>
      <c r="E428" s="42">
        <f t="shared" si="18"/>
        <v>421</v>
      </c>
      <c r="F428" s="37">
        <f t="shared" si="19"/>
        <v>369.37984496124028</v>
      </c>
      <c r="J428" s="13">
        <f t="shared" si="20"/>
        <v>2.3195020746887964</v>
      </c>
    </row>
    <row r="429" spans="1:10">
      <c r="A429" s="42">
        <v>211</v>
      </c>
      <c r="B429" s="42">
        <v>9.5299999999999994</v>
      </c>
      <c r="C429" s="42">
        <v>11.18</v>
      </c>
      <c r="E429" s="42">
        <f t="shared" si="18"/>
        <v>422</v>
      </c>
      <c r="F429" s="37">
        <f t="shared" si="19"/>
        <v>369.37984496124028</v>
      </c>
      <c r="J429" s="13">
        <f t="shared" si="20"/>
        <v>2.3195020746887964</v>
      </c>
    </row>
    <row r="430" spans="1:10">
      <c r="A430" s="42">
        <v>211.5</v>
      </c>
      <c r="B430" s="42">
        <v>9.5299999999999994</v>
      </c>
      <c r="C430" s="42">
        <v>11.18</v>
      </c>
      <c r="E430" s="42">
        <f t="shared" si="18"/>
        <v>423</v>
      </c>
      <c r="F430" s="37">
        <f t="shared" si="19"/>
        <v>369.37984496124028</v>
      </c>
      <c r="J430" s="13">
        <f t="shared" si="20"/>
        <v>2.3195020746887964</v>
      </c>
    </row>
    <row r="431" spans="1:10">
      <c r="A431" s="42">
        <v>212</v>
      </c>
      <c r="B431" s="42">
        <v>9.5299999999999994</v>
      </c>
      <c r="C431" s="42">
        <v>11.18</v>
      </c>
      <c r="E431" s="42">
        <f t="shared" si="18"/>
        <v>424</v>
      </c>
      <c r="F431" s="37">
        <f t="shared" si="19"/>
        <v>369.37984496124028</v>
      </c>
      <c r="J431" s="13">
        <f t="shared" si="20"/>
        <v>2.3195020746887964</v>
      </c>
    </row>
    <row r="432" spans="1:10">
      <c r="A432" s="42">
        <v>212.5</v>
      </c>
      <c r="B432" s="42">
        <v>9.64</v>
      </c>
      <c r="C432" s="42">
        <v>11.18</v>
      </c>
      <c r="E432" s="42">
        <f t="shared" si="18"/>
        <v>425</v>
      </c>
      <c r="F432" s="37">
        <f t="shared" si="19"/>
        <v>373.6434108527132</v>
      </c>
      <c r="J432" s="13">
        <f t="shared" si="20"/>
        <v>2.3195020746887964</v>
      </c>
    </row>
    <row r="433" spans="1:10">
      <c r="A433" s="42">
        <v>213</v>
      </c>
      <c r="B433" s="42">
        <v>9.64</v>
      </c>
      <c r="C433" s="42">
        <v>11.18</v>
      </c>
      <c r="E433" s="42">
        <f t="shared" si="18"/>
        <v>426</v>
      </c>
      <c r="F433" s="37">
        <f t="shared" si="19"/>
        <v>373.6434108527132</v>
      </c>
      <c r="J433" s="13">
        <f t="shared" si="20"/>
        <v>2.3195020746887964</v>
      </c>
    </row>
    <row r="434" spans="1:10">
      <c r="A434" s="42">
        <v>213.5</v>
      </c>
      <c r="B434" s="42">
        <v>9.64</v>
      </c>
      <c r="C434" s="42">
        <v>11.18</v>
      </c>
      <c r="E434" s="42">
        <f t="shared" si="18"/>
        <v>427</v>
      </c>
      <c r="F434" s="37">
        <f t="shared" si="19"/>
        <v>373.6434108527132</v>
      </c>
      <c r="J434" s="13">
        <f t="shared" si="20"/>
        <v>2.3195020746887964</v>
      </c>
    </row>
    <row r="435" spans="1:10">
      <c r="A435" s="42">
        <v>214</v>
      </c>
      <c r="B435" s="42">
        <v>9.64</v>
      </c>
      <c r="C435" s="42">
        <v>11.18</v>
      </c>
      <c r="E435" s="42">
        <f t="shared" si="18"/>
        <v>428</v>
      </c>
      <c r="F435" s="37">
        <f t="shared" si="19"/>
        <v>373.6434108527132</v>
      </c>
      <c r="J435" s="13">
        <f t="shared" si="20"/>
        <v>2.3195020746887964</v>
      </c>
    </row>
    <row r="436" spans="1:10">
      <c r="A436" s="42">
        <v>214.5</v>
      </c>
      <c r="B436" s="42">
        <v>9.64</v>
      </c>
      <c r="C436" s="42">
        <v>11.18</v>
      </c>
      <c r="E436" s="42">
        <f t="shared" si="18"/>
        <v>429</v>
      </c>
      <c r="F436" s="37">
        <f t="shared" si="19"/>
        <v>373.6434108527132</v>
      </c>
      <c r="J436" s="13">
        <f t="shared" si="20"/>
        <v>2.3195020746887964</v>
      </c>
    </row>
    <row r="437" spans="1:10">
      <c r="A437" s="42">
        <v>215</v>
      </c>
      <c r="B437" s="42">
        <v>9.64</v>
      </c>
      <c r="C437" s="42">
        <v>11.18</v>
      </c>
      <c r="E437" s="42">
        <f t="shared" si="18"/>
        <v>430</v>
      </c>
      <c r="F437" s="37">
        <f t="shared" si="19"/>
        <v>373.6434108527132</v>
      </c>
      <c r="J437" s="13">
        <f t="shared" si="20"/>
        <v>2.3195020746887964</v>
      </c>
    </row>
    <row r="438" spans="1:10">
      <c r="A438" s="42">
        <v>215.5</v>
      </c>
      <c r="B438" s="42">
        <v>9.64</v>
      </c>
      <c r="C438" s="42">
        <v>11.18</v>
      </c>
      <c r="E438" s="42">
        <f t="shared" si="18"/>
        <v>431</v>
      </c>
      <c r="F438" s="37">
        <f t="shared" si="19"/>
        <v>373.6434108527132</v>
      </c>
      <c r="J438" s="13">
        <f t="shared" si="20"/>
        <v>2.3195020746887964</v>
      </c>
    </row>
    <row r="439" spans="1:10">
      <c r="A439" s="42">
        <v>216</v>
      </c>
      <c r="B439" s="42">
        <v>9.64</v>
      </c>
      <c r="C439" s="42">
        <v>11.18</v>
      </c>
      <c r="E439" s="42">
        <f t="shared" si="18"/>
        <v>432</v>
      </c>
      <c r="F439" s="37">
        <f t="shared" si="19"/>
        <v>373.6434108527132</v>
      </c>
      <c r="J439" s="13">
        <f t="shared" si="20"/>
        <v>2.3195020746887964</v>
      </c>
    </row>
    <row r="440" spans="1:10">
      <c r="A440" s="42">
        <v>216.5</v>
      </c>
      <c r="B440" s="42">
        <v>9.64</v>
      </c>
      <c r="C440" s="42">
        <v>11.18</v>
      </c>
      <c r="E440" s="42">
        <f t="shared" si="18"/>
        <v>433</v>
      </c>
      <c r="F440" s="37">
        <f t="shared" si="19"/>
        <v>373.6434108527132</v>
      </c>
      <c r="J440" s="13">
        <f t="shared" si="20"/>
        <v>2.3195020746887964</v>
      </c>
    </row>
    <row r="441" spans="1:10">
      <c r="A441" s="42">
        <v>217</v>
      </c>
      <c r="B441" s="42">
        <v>9.64</v>
      </c>
      <c r="C441" s="42">
        <v>11.18</v>
      </c>
      <c r="E441" s="42">
        <f t="shared" ref="E441:E504" si="21">A441*$C$5</f>
        <v>434</v>
      </c>
      <c r="F441" s="37">
        <f t="shared" ref="F441:F504" si="22">B441*$F$5</f>
        <v>373.6434108527132</v>
      </c>
      <c r="J441" s="13">
        <f t="shared" si="20"/>
        <v>2.3195020746887964</v>
      </c>
    </row>
    <row r="442" spans="1:10">
      <c r="A442" s="42">
        <v>217.5</v>
      </c>
      <c r="B442" s="42">
        <v>9.64</v>
      </c>
      <c r="C442" s="42">
        <v>11.18</v>
      </c>
      <c r="E442" s="42">
        <f t="shared" si="21"/>
        <v>435</v>
      </c>
      <c r="F442" s="37">
        <f t="shared" si="22"/>
        <v>373.6434108527132</v>
      </c>
      <c r="J442" s="13">
        <f t="shared" si="20"/>
        <v>2.3195020746887964</v>
      </c>
    </row>
    <row r="443" spans="1:10">
      <c r="A443" s="42">
        <v>218</v>
      </c>
      <c r="B443" s="42">
        <v>9.64</v>
      </c>
      <c r="C443" s="42">
        <v>11.18</v>
      </c>
      <c r="E443" s="42">
        <f t="shared" si="21"/>
        <v>436</v>
      </c>
      <c r="F443" s="37">
        <f t="shared" si="22"/>
        <v>373.6434108527132</v>
      </c>
      <c r="J443" s="13">
        <f t="shared" si="20"/>
        <v>2.3195020746887964</v>
      </c>
    </row>
    <row r="444" spans="1:10">
      <c r="A444" s="42">
        <v>218.5</v>
      </c>
      <c r="B444" s="42">
        <v>9.64</v>
      </c>
      <c r="C444" s="42">
        <v>11.18</v>
      </c>
      <c r="E444" s="42">
        <f t="shared" si="21"/>
        <v>437</v>
      </c>
      <c r="F444" s="37">
        <f t="shared" si="22"/>
        <v>373.6434108527132</v>
      </c>
      <c r="J444" s="13">
        <f t="shared" si="20"/>
        <v>2.3195020746887964</v>
      </c>
    </row>
    <row r="445" spans="1:10">
      <c r="A445" s="42">
        <v>219</v>
      </c>
      <c r="B445" s="42">
        <v>9.64</v>
      </c>
      <c r="C445" s="42">
        <v>11.18</v>
      </c>
      <c r="E445" s="42">
        <f t="shared" si="21"/>
        <v>438</v>
      </c>
      <c r="F445" s="37">
        <f t="shared" si="22"/>
        <v>373.6434108527132</v>
      </c>
      <c r="J445" s="13">
        <f t="shared" si="20"/>
        <v>2.3195020746887964</v>
      </c>
    </row>
    <row r="446" spans="1:10">
      <c r="A446" s="42">
        <v>219.5</v>
      </c>
      <c r="B446" s="42">
        <v>9.64</v>
      </c>
      <c r="C446" s="42">
        <v>11.18</v>
      </c>
      <c r="E446" s="42">
        <f t="shared" si="21"/>
        <v>439</v>
      </c>
      <c r="F446" s="37">
        <f t="shared" si="22"/>
        <v>373.6434108527132</v>
      </c>
      <c r="J446" s="13">
        <f t="shared" si="20"/>
        <v>2.3195020746887964</v>
      </c>
    </row>
    <row r="447" spans="1:10">
      <c r="A447" s="42">
        <v>220</v>
      </c>
      <c r="B447" s="42">
        <v>9.64</v>
      </c>
      <c r="C447" s="42">
        <v>11.18</v>
      </c>
      <c r="E447" s="42">
        <f t="shared" si="21"/>
        <v>440</v>
      </c>
      <c r="F447" s="37">
        <f t="shared" si="22"/>
        <v>373.6434108527132</v>
      </c>
      <c r="J447" s="13">
        <f t="shared" si="20"/>
        <v>2.3195020746887964</v>
      </c>
    </row>
    <row r="448" spans="1:10">
      <c r="A448" s="42">
        <v>220.5</v>
      </c>
      <c r="B448" s="42">
        <v>9.64</v>
      </c>
      <c r="C448" s="42">
        <v>11.18</v>
      </c>
      <c r="E448" s="42">
        <f t="shared" si="21"/>
        <v>441</v>
      </c>
      <c r="F448" s="37">
        <f t="shared" si="22"/>
        <v>373.6434108527132</v>
      </c>
      <c r="J448" s="13">
        <f t="shared" si="20"/>
        <v>2.3195020746887964</v>
      </c>
    </row>
    <row r="449" spans="1:10">
      <c r="A449" s="42">
        <v>221</v>
      </c>
      <c r="B449" s="42">
        <v>9.64</v>
      </c>
      <c r="C449" s="42">
        <v>11.18</v>
      </c>
      <c r="E449" s="42">
        <f t="shared" si="21"/>
        <v>442</v>
      </c>
      <c r="F449" s="37">
        <f t="shared" si="22"/>
        <v>373.6434108527132</v>
      </c>
      <c r="J449" s="13">
        <f t="shared" si="20"/>
        <v>2.3195020746887964</v>
      </c>
    </row>
    <row r="450" spans="1:10">
      <c r="A450" s="42">
        <v>221.5</v>
      </c>
      <c r="B450" s="42">
        <v>9.64</v>
      </c>
      <c r="C450" s="42">
        <v>11.18</v>
      </c>
      <c r="E450" s="42">
        <f t="shared" si="21"/>
        <v>443</v>
      </c>
      <c r="F450" s="37">
        <f t="shared" si="22"/>
        <v>373.6434108527132</v>
      </c>
      <c r="J450" s="13">
        <f t="shared" si="20"/>
        <v>2.3195020746887964</v>
      </c>
    </row>
    <row r="451" spans="1:10">
      <c r="A451" s="42">
        <v>222</v>
      </c>
      <c r="B451" s="42">
        <v>9.64</v>
      </c>
      <c r="C451" s="42">
        <v>11.18</v>
      </c>
      <c r="E451" s="42">
        <f t="shared" si="21"/>
        <v>444</v>
      </c>
      <c r="F451" s="37">
        <f t="shared" si="22"/>
        <v>373.6434108527132</v>
      </c>
      <c r="J451" s="13">
        <f t="shared" si="20"/>
        <v>2.3195020746887964</v>
      </c>
    </row>
    <row r="452" spans="1:10">
      <c r="A452" s="42">
        <v>222.5</v>
      </c>
      <c r="B452" s="42">
        <v>9.64</v>
      </c>
      <c r="C452" s="42">
        <v>11.18</v>
      </c>
      <c r="E452" s="42">
        <f t="shared" si="21"/>
        <v>445</v>
      </c>
      <c r="F452" s="37">
        <f t="shared" si="22"/>
        <v>373.6434108527132</v>
      </c>
      <c r="J452" s="13">
        <f t="shared" si="20"/>
        <v>2.3195020746887964</v>
      </c>
    </row>
    <row r="453" spans="1:10">
      <c r="A453" s="42">
        <v>223</v>
      </c>
      <c r="B453" s="42">
        <v>9.64</v>
      </c>
      <c r="C453" s="42">
        <v>11.18</v>
      </c>
      <c r="E453" s="42">
        <f t="shared" si="21"/>
        <v>446</v>
      </c>
      <c r="F453" s="37">
        <f t="shared" si="22"/>
        <v>373.6434108527132</v>
      </c>
      <c r="J453" s="13">
        <f t="shared" si="20"/>
        <v>2.3195020746887964</v>
      </c>
    </row>
    <row r="454" spans="1:10">
      <c r="A454" s="42">
        <v>223.5</v>
      </c>
      <c r="B454" s="42">
        <v>9.64</v>
      </c>
      <c r="C454" s="42">
        <v>11.18</v>
      </c>
      <c r="E454" s="42">
        <f t="shared" si="21"/>
        <v>447</v>
      </c>
      <c r="F454" s="37">
        <f t="shared" si="22"/>
        <v>373.6434108527132</v>
      </c>
      <c r="J454" s="13">
        <f t="shared" si="20"/>
        <v>2.3195020746887964</v>
      </c>
    </row>
    <row r="455" spans="1:10">
      <c r="A455" s="42">
        <v>224</v>
      </c>
      <c r="B455" s="42">
        <v>9.64</v>
      </c>
      <c r="C455" s="42">
        <v>11.18</v>
      </c>
      <c r="E455" s="42">
        <f t="shared" si="21"/>
        <v>448</v>
      </c>
      <c r="F455" s="37">
        <f t="shared" si="22"/>
        <v>373.6434108527132</v>
      </c>
      <c r="J455" s="13">
        <f t="shared" si="20"/>
        <v>2.3195020746887964</v>
      </c>
    </row>
    <row r="456" spans="1:10">
      <c r="A456" s="42">
        <v>224.5</v>
      </c>
      <c r="B456" s="42">
        <v>9.64</v>
      </c>
      <c r="C456" s="42">
        <v>11.18</v>
      </c>
      <c r="E456" s="42">
        <f t="shared" si="21"/>
        <v>449</v>
      </c>
      <c r="F456" s="37">
        <f t="shared" si="22"/>
        <v>373.6434108527132</v>
      </c>
      <c r="J456" s="13">
        <f t="shared" si="20"/>
        <v>2.3195020746887964</v>
      </c>
    </row>
    <row r="457" spans="1:10">
      <c r="A457" s="42">
        <v>225</v>
      </c>
      <c r="B457" s="42">
        <v>9.76</v>
      </c>
      <c r="C457" s="42">
        <v>11.18</v>
      </c>
      <c r="E457" s="42">
        <f t="shared" si="21"/>
        <v>450</v>
      </c>
      <c r="F457" s="37">
        <f t="shared" si="22"/>
        <v>378.29457364341084</v>
      </c>
      <c r="J457" s="13">
        <f t="shared" ref="J457:J520" si="23">C457*$I$5</f>
        <v>2.3195020746887964</v>
      </c>
    </row>
    <row r="458" spans="1:10">
      <c r="A458" s="42">
        <v>225.5</v>
      </c>
      <c r="B458" s="42">
        <v>9.76</v>
      </c>
      <c r="C458" s="42">
        <v>11.18</v>
      </c>
      <c r="E458" s="42">
        <f t="shared" si="21"/>
        <v>451</v>
      </c>
      <c r="F458" s="37">
        <f t="shared" si="22"/>
        <v>378.29457364341084</v>
      </c>
      <c r="J458" s="13">
        <f t="shared" si="23"/>
        <v>2.3195020746887964</v>
      </c>
    </row>
    <row r="459" spans="1:10">
      <c r="A459" s="42">
        <v>226</v>
      </c>
      <c r="B459" s="42">
        <v>9.76</v>
      </c>
      <c r="C459" s="42">
        <v>11.18</v>
      </c>
      <c r="E459" s="42">
        <f t="shared" si="21"/>
        <v>452</v>
      </c>
      <c r="F459" s="37">
        <f t="shared" si="22"/>
        <v>378.29457364341084</v>
      </c>
      <c r="J459" s="13">
        <f t="shared" si="23"/>
        <v>2.3195020746887964</v>
      </c>
    </row>
    <row r="460" spans="1:10">
      <c r="A460" s="42">
        <v>226.5</v>
      </c>
      <c r="B460" s="42">
        <v>9.76</v>
      </c>
      <c r="C460" s="42">
        <v>11.18</v>
      </c>
      <c r="E460" s="42">
        <f t="shared" si="21"/>
        <v>453</v>
      </c>
      <c r="F460" s="37">
        <f t="shared" si="22"/>
        <v>378.29457364341084</v>
      </c>
      <c r="J460" s="13">
        <f t="shared" si="23"/>
        <v>2.3195020746887964</v>
      </c>
    </row>
    <row r="461" spans="1:10">
      <c r="A461" s="42">
        <v>227</v>
      </c>
      <c r="B461" s="42">
        <v>9.76</v>
      </c>
      <c r="C461" s="42">
        <v>11.18</v>
      </c>
      <c r="E461" s="42">
        <f t="shared" si="21"/>
        <v>454</v>
      </c>
      <c r="F461" s="37">
        <f t="shared" si="22"/>
        <v>378.29457364341084</v>
      </c>
      <c r="J461" s="13">
        <f t="shared" si="23"/>
        <v>2.3195020746887964</v>
      </c>
    </row>
    <row r="462" spans="1:10">
      <c r="A462" s="42">
        <v>227.5</v>
      </c>
      <c r="B462" s="42">
        <v>9.76</v>
      </c>
      <c r="C462" s="42">
        <v>11.18</v>
      </c>
      <c r="E462" s="42">
        <f t="shared" si="21"/>
        <v>455</v>
      </c>
      <c r="F462" s="37">
        <f t="shared" si="22"/>
        <v>378.29457364341084</v>
      </c>
      <c r="J462" s="13">
        <f t="shared" si="23"/>
        <v>2.3195020746887964</v>
      </c>
    </row>
    <row r="463" spans="1:10">
      <c r="A463" s="42">
        <v>228</v>
      </c>
      <c r="B463" s="42">
        <v>9.8699999999999992</v>
      </c>
      <c r="C463" s="42">
        <v>11.18</v>
      </c>
      <c r="E463" s="42">
        <f t="shared" si="21"/>
        <v>456</v>
      </c>
      <c r="F463" s="37">
        <f t="shared" si="22"/>
        <v>382.55813953488365</v>
      </c>
      <c r="J463" s="13">
        <f t="shared" si="23"/>
        <v>2.3195020746887964</v>
      </c>
    </row>
    <row r="464" spans="1:10">
      <c r="A464" s="42">
        <v>228.5</v>
      </c>
      <c r="B464" s="42">
        <v>9.8699999999999992</v>
      </c>
      <c r="C464" s="42">
        <v>11.18</v>
      </c>
      <c r="E464" s="42">
        <f t="shared" si="21"/>
        <v>457</v>
      </c>
      <c r="F464" s="37">
        <f t="shared" si="22"/>
        <v>382.55813953488365</v>
      </c>
      <c r="J464" s="13">
        <f t="shared" si="23"/>
        <v>2.3195020746887964</v>
      </c>
    </row>
    <row r="465" spans="1:10">
      <c r="A465" s="42">
        <v>229</v>
      </c>
      <c r="B465" s="42">
        <v>9.76</v>
      </c>
      <c r="C465" s="42">
        <v>11.18</v>
      </c>
      <c r="E465" s="42">
        <f t="shared" si="21"/>
        <v>458</v>
      </c>
      <c r="F465" s="37">
        <f t="shared" si="22"/>
        <v>378.29457364341084</v>
      </c>
      <c r="J465" s="13">
        <f t="shared" si="23"/>
        <v>2.3195020746887964</v>
      </c>
    </row>
    <row r="466" spans="1:10">
      <c r="A466" s="42">
        <v>229.5</v>
      </c>
      <c r="B466" s="42">
        <v>9.76</v>
      </c>
      <c r="C466" s="42">
        <v>11.18</v>
      </c>
      <c r="E466" s="42">
        <f t="shared" si="21"/>
        <v>459</v>
      </c>
      <c r="F466" s="37">
        <f t="shared" si="22"/>
        <v>378.29457364341084</v>
      </c>
      <c r="J466" s="13">
        <f t="shared" si="23"/>
        <v>2.3195020746887964</v>
      </c>
    </row>
    <row r="467" spans="1:10">
      <c r="A467" s="42">
        <v>230</v>
      </c>
      <c r="B467" s="42">
        <v>9.76</v>
      </c>
      <c r="C467" s="42">
        <v>11.18</v>
      </c>
      <c r="E467" s="42">
        <f t="shared" si="21"/>
        <v>460</v>
      </c>
      <c r="F467" s="37">
        <f t="shared" si="22"/>
        <v>378.29457364341084</v>
      </c>
      <c r="J467" s="13">
        <f t="shared" si="23"/>
        <v>2.3195020746887964</v>
      </c>
    </row>
    <row r="468" spans="1:10">
      <c r="A468" s="42">
        <v>230.5</v>
      </c>
      <c r="B468" s="42">
        <v>9.76</v>
      </c>
      <c r="C468" s="42">
        <v>11.18</v>
      </c>
      <c r="E468" s="42">
        <f t="shared" si="21"/>
        <v>461</v>
      </c>
      <c r="F468" s="37">
        <f t="shared" si="22"/>
        <v>378.29457364341084</v>
      </c>
      <c r="J468" s="13">
        <f t="shared" si="23"/>
        <v>2.3195020746887964</v>
      </c>
    </row>
    <row r="469" spans="1:10">
      <c r="A469" s="42">
        <v>231</v>
      </c>
      <c r="B469" s="42">
        <v>9.76</v>
      </c>
      <c r="C469" s="42">
        <v>11.18</v>
      </c>
      <c r="E469" s="42">
        <f t="shared" si="21"/>
        <v>462</v>
      </c>
      <c r="F469" s="37">
        <f t="shared" si="22"/>
        <v>378.29457364341084</v>
      </c>
      <c r="J469" s="13">
        <f t="shared" si="23"/>
        <v>2.3195020746887964</v>
      </c>
    </row>
    <row r="470" spans="1:10">
      <c r="A470" s="42">
        <v>231.5</v>
      </c>
      <c r="B470" s="42">
        <v>9.76</v>
      </c>
      <c r="C470" s="42">
        <v>11.18</v>
      </c>
      <c r="E470" s="42">
        <f t="shared" si="21"/>
        <v>463</v>
      </c>
      <c r="F470" s="37">
        <f t="shared" si="22"/>
        <v>378.29457364341084</v>
      </c>
      <c r="J470" s="13">
        <f t="shared" si="23"/>
        <v>2.3195020746887964</v>
      </c>
    </row>
    <row r="471" spans="1:10">
      <c r="A471" s="42">
        <v>232</v>
      </c>
      <c r="B471" s="42">
        <v>9.76</v>
      </c>
      <c r="C471" s="42">
        <v>11.18</v>
      </c>
      <c r="E471" s="42">
        <f t="shared" si="21"/>
        <v>464</v>
      </c>
      <c r="F471" s="37">
        <f t="shared" si="22"/>
        <v>378.29457364341084</v>
      </c>
      <c r="J471" s="13">
        <f t="shared" si="23"/>
        <v>2.3195020746887964</v>
      </c>
    </row>
    <row r="472" spans="1:10">
      <c r="A472" s="42">
        <v>232.5</v>
      </c>
      <c r="B472" s="42">
        <v>9.76</v>
      </c>
      <c r="C472" s="42">
        <v>11.18</v>
      </c>
      <c r="E472" s="42">
        <f t="shared" si="21"/>
        <v>465</v>
      </c>
      <c r="F472" s="37">
        <f t="shared" si="22"/>
        <v>378.29457364341084</v>
      </c>
      <c r="J472" s="13">
        <f t="shared" si="23"/>
        <v>2.3195020746887964</v>
      </c>
    </row>
    <row r="473" spans="1:10">
      <c r="A473" s="42">
        <v>233</v>
      </c>
      <c r="B473" s="42">
        <v>9.76</v>
      </c>
      <c r="C473" s="42">
        <v>11.18</v>
      </c>
      <c r="E473" s="42">
        <f t="shared" si="21"/>
        <v>466</v>
      </c>
      <c r="F473" s="37">
        <f t="shared" si="22"/>
        <v>378.29457364341084</v>
      </c>
      <c r="J473" s="13">
        <f t="shared" si="23"/>
        <v>2.3195020746887964</v>
      </c>
    </row>
    <row r="474" spans="1:10">
      <c r="A474" s="42">
        <v>233.5</v>
      </c>
      <c r="B474" s="42">
        <v>9.76</v>
      </c>
      <c r="C474" s="42">
        <v>11.18</v>
      </c>
      <c r="E474" s="42">
        <f t="shared" si="21"/>
        <v>467</v>
      </c>
      <c r="F474" s="37">
        <f t="shared" si="22"/>
        <v>378.29457364341084</v>
      </c>
      <c r="J474" s="13">
        <f t="shared" si="23"/>
        <v>2.3195020746887964</v>
      </c>
    </row>
    <row r="475" spans="1:10">
      <c r="A475" s="42">
        <v>234</v>
      </c>
      <c r="B475" s="42">
        <v>9.76</v>
      </c>
      <c r="C475" s="42">
        <v>11.18</v>
      </c>
      <c r="E475" s="42">
        <f t="shared" si="21"/>
        <v>468</v>
      </c>
      <c r="F475" s="37">
        <f t="shared" si="22"/>
        <v>378.29457364341084</v>
      </c>
      <c r="J475" s="13">
        <f t="shared" si="23"/>
        <v>2.3195020746887964</v>
      </c>
    </row>
    <row r="476" spans="1:10">
      <c r="A476" s="42">
        <v>234.5</v>
      </c>
      <c r="B476" s="42">
        <v>9.76</v>
      </c>
      <c r="C476" s="42">
        <v>11.18</v>
      </c>
      <c r="E476" s="42">
        <f t="shared" si="21"/>
        <v>469</v>
      </c>
      <c r="F476" s="37">
        <f t="shared" si="22"/>
        <v>378.29457364341084</v>
      </c>
      <c r="J476" s="13">
        <f t="shared" si="23"/>
        <v>2.3195020746887964</v>
      </c>
    </row>
    <row r="477" spans="1:10">
      <c r="A477" s="42">
        <v>235</v>
      </c>
      <c r="B477" s="42">
        <v>9.76</v>
      </c>
      <c r="C477" s="42">
        <v>11.18</v>
      </c>
      <c r="E477" s="42">
        <f t="shared" si="21"/>
        <v>470</v>
      </c>
      <c r="F477" s="37">
        <f t="shared" si="22"/>
        <v>378.29457364341084</v>
      </c>
      <c r="J477" s="13">
        <f t="shared" si="23"/>
        <v>2.3195020746887964</v>
      </c>
    </row>
    <row r="478" spans="1:10">
      <c r="A478" s="42">
        <v>235.5</v>
      </c>
      <c r="B478" s="42">
        <v>9.76</v>
      </c>
      <c r="C478" s="42">
        <v>11.24</v>
      </c>
      <c r="E478" s="42">
        <f t="shared" si="21"/>
        <v>471</v>
      </c>
      <c r="F478" s="37">
        <f t="shared" si="22"/>
        <v>378.29457364341084</v>
      </c>
      <c r="J478" s="13">
        <f t="shared" si="23"/>
        <v>2.3319502074688794</v>
      </c>
    </row>
    <row r="479" spans="1:10">
      <c r="A479" s="42">
        <v>236</v>
      </c>
      <c r="B479" s="42">
        <v>9.76</v>
      </c>
      <c r="C479" s="42">
        <v>12.04</v>
      </c>
      <c r="E479" s="42">
        <f t="shared" si="21"/>
        <v>472</v>
      </c>
      <c r="F479" s="37">
        <f t="shared" si="22"/>
        <v>378.29457364341084</v>
      </c>
      <c r="J479" s="13">
        <f t="shared" si="23"/>
        <v>2.4979253112033191</v>
      </c>
    </row>
    <row r="480" spans="1:10">
      <c r="A480" s="42">
        <v>236.5</v>
      </c>
      <c r="B480" s="42">
        <v>9.8699999999999992</v>
      </c>
      <c r="C480" s="42">
        <v>12.1</v>
      </c>
      <c r="E480" s="42">
        <f t="shared" si="21"/>
        <v>473</v>
      </c>
      <c r="F480" s="37">
        <f t="shared" si="22"/>
        <v>382.55813953488365</v>
      </c>
      <c r="J480" s="13">
        <f t="shared" si="23"/>
        <v>2.510373443983402</v>
      </c>
    </row>
    <row r="481" spans="1:10">
      <c r="A481" s="42">
        <v>237</v>
      </c>
      <c r="B481" s="42">
        <v>9.8699999999999992</v>
      </c>
      <c r="C481" s="42">
        <v>12.1</v>
      </c>
      <c r="E481" s="42">
        <f t="shared" si="21"/>
        <v>474</v>
      </c>
      <c r="F481" s="37">
        <f t="shared" si="22"/>
        <v>382.55813953488365</v>
      </c>
      <c r="J481" s="13">
        <f t="shared" si="23"/>
        <v>2.510373443983402</v>
      </c>
    </row>
    <row r="482" spans="1:10">
      <c r="A482" s="42">
        <v>237.5</v>
      </c>
      <c r="B482" s="42">
        <v>9.8699999999999992</v>
      </c>
      <c r="C482" s="42">
        <v>12.1</v>
      </c>
      <c r="E482" s="42">
        <f t="shared" si="21"/>
        <v>475</v>
      </c>
      <c r="F482" s="37">
        <f t="shared" si="22"/>
        <v>382.55813953488365</v>
      </c>
      <c r="J482" s="13">
        <f t="shared" si="23"/>
        <v>2.510373443983402</v>
      </c>
    </row>
    <row r="483" spans="1:10">
      <c r="A483" s="42">
        <v>238</v>
      </c>
      <c r="B483" s="42">
        <v>9.98</v>
      </c>
      <c r="C483" s="42">
        <v>12.1</v>
      </c>
      <c r="E483" s="42">
        <f t="shared" si="21"/>
        <v>476</v>
      </c>
      <c r="F483" s="37">
        <f t="shared" si="22"/>
        <v>386.82170542635657</v>
      </c>
      <c r="J483" s="13">
        <f t="shared" si="23"/>
        <v>2.510373443983402</v>
      </c>
    </row>
    <row r="484" spans="1:10">
      <c r="A484" s="42">
        <v>238.5</v>
      </c>
      <c r="B484" s="42">
        <v>9.98</v>
      </c>
      <c r="C484" s="42">
        <v>12.1</v>
      </c>
      <c r="E484" s="42">
        <f t="shared" si="21"/>
        <v>477</v>
      </c>
      <c r="F484" s="37">
        <f t="shared" si="22"/>
        <v>386.82170542635657</v>
      </c>
      <c r="J484" s="13">
        <f t="shared" si="23"/>
        <v>2.510373443983402</v>
      </c>
    </row>
    <row r="485" spans="1:10">
      <c r="A485" s="42">
        <v>239</v>
      </c>
      <c r="B485" s="42">
        <v>9.98</v>
      </c>
      <c r="C485" s="42">
        <v>12.1</v>
      </c>
      <c r="E485" s="42">
        <f t="shared" si="21"/>
        <v>478</v>
      </c>
      <c r="F485" s="37">
        <f t="shared" si="22"/>
        <v>386.82170542635657</v>
      </c>
      <c r="J485" s="13">
        <f t="shared" si="23"/>
        <v>2.510373443983402</v>
      </c>
    </row>
    <row r="486" spans="1:10">
      <c r="A486" s="42">
        <v>239.5</v>
      </c>
      <c r="B486" s="42">
        <v>9.98</v>
      </c>
      <c r="C486" s="42">
        <v>12.1</v>
      </c>
      <c r="E486" s="42">
        <f t="shared" si="21"/>
        <v>479</v>
      </c>
      <c r="F486" s="37">
        <f t="shared" si="22"/>
        <v>386.82170542635657</v>
      </c>
      <c r="J486" s="13">
        <f t="shared" si="23"/>
        <v>2.510373443983402</v>
      </c>
    </row>
    <row r="487" spans="1:10">
      <c r="A487" s="42">
        <v>240</v>
      </c>
      <c r="B487" s="42">
        <v>10.1</v>
      </c>
      <c r="C487" s="42">
        <v>12.1</v>
      </c>
      <c r="E487" s="42">
        <f t="shared" si="21"/>
        <v>480</v>
      </c>
      <c r="F487" s="37">
        <f t="shared" si="22"/>
        <v>391.47286821705421</v>
      </c>
      <c r="J487" s="13">
        <f t="shared" si="23"/>
        <v>2.510373443983402</v>
      </c>
    </row>
    <row r="488" spans="1:10">
      <c r="A488" s="42">
        <v>240.5</v>
      </c>
      <c r="B488" s="42">
        <v>10.1</v>
      </c>
      <c r="C488" s="42">
        <v>12.1</v>
      </c>
      <c r="E488" s="42">
        <f t="shared" si="21"/>
        <v>481</v>
      </c>
      <c r="F488" s="37">
        <f t="shared" si="22"/>
        <v>391.47286821705421</v>
      </c>
      <c r="J488" s="13">
        <f t="shared" si="23"/>
        <v>2.510373443983402</v>
      </c>
    </row>
    <row r="489" spans="1:10">
      <c r="A489" s="42">
        <v>241</v>
      </c>
      <c r="B489" s="42">
        <v>10.1</v>
      </c>
      <c r="C489" s="42">
        <v>12.1</v>
      </c>
      <c r="E489" s="42">
        <f t="shared" si="21"/>
        <v>482</v>
      </c>
      <c r="F489" s="37">
        <f t="shared" si="22"/>
        <v>391.47286821705421</v>
      </c>
      <c r="J489" s="13">
        <f t="shared" si="23"/>
        <v>2.510373443983402</v>
      </c>
    </row>
    <row r="490" spans="1:10">
      <c r="A490" s="42">
        <v>241.5</v>
      </c>
      <c r="B490" s="42">
        <v>10.1</v>
      </c>
      <c r="C490" s="42">
        <v>12.1</v>
      </c>
      <c r="E490" s="42">
        <f t="shared" si="21"/>
        <v>483</v>
      </c>
      <c r="F490" s="37">
        <f t="shared" si="22"/>
        <v>391.47286821705421</v>
      </c>
      <c r="J490" s="13">
        <f t="shared" si="23"/>
        <v>2.510373443983402</v>
      </c>
    </row>
    <row r="491" spans="1:10">
      <c r="A491" s="42">
        <v>242</v>
      </c>
      <c r="B491" s="42">
        <v>10.1</v>
      </c>
      <c r="C491" s="42">
        <v>12.1</v>
      </c>
      <c r="E491" s="42">
        <f t="shared" si="21"/>
        <v>484</v>
      </c>
      <c r="F491" s="37">
        <f t="shared" si="22"/>
        <v>391.47286821705421</v>
      </c>
      <c r="J491" s="13">
        <f t="shared" si="23"/>
        <v>2.510373443983402</v>
      </c>
    </row>
    <row r="492" spans="1:10">
      <c r="A492" s="42">
        <v>242.5</v>
      </c>
      <c r="B492" s="42">
        <v>10.210000000000001</v>
      </c>
      <c r="C492" s="42">
        <v>12.1</v>
      </c>
      <c r="E492" s="42">
        <f t="shared" si="21"/>
        <v>485</v>
      </c>
      <c r="F492" s="37">
        <f t="shared" si="22"/>
        <v>395.73643410852713</v>
      </c>
      <c r="J492" s="13">
        <f t="shared" si="23"/>
        <v>2.510373443983402</v>
      </c>
    </row>
    <row r="493" spans="1:10">
      <c r="A493" s="42">
        <v>243</v>
      </c>
      <c r="B493" s="42">
        <v>10.210000000000001</v>
      </c>
      <c r="C493" s="42">
        <v>12.04</v>
      </c>
      <c r="E493" s="42">
        <f t="shared" si="21"/>
        <v>486</v>
      </c>
      <c r="F493" s="37">
        <f t="shared" si="22"/>
        <v>395.73643410852713</v>
      </c>
      <c r="J493" s="13">
        <f t="shared" si="23"/>
        <v>2.4979253112033191</v>
      </c>
    </row>
    <row r="494" spans="1:10">
      <c r="A494" s="42">
        <v>243.5</v>
      </c>
      <c r="B494" s="42">
        <v>10.210000000000001</v>
      </c>
      <c r="C494" s="42">
        <v>12.1</v>
      </c>
      <c r="E494" s="42">
        <f t="shared" si="21"/>
        <v>487</v>
      </c>
      <c r="F494" s="37">
        <f t="shared" si="22"/>
        <v>395.73643410852713</v>
      </c>
      <c r="J494" s="13">
        <f t="shared" si="23"/>
        <v>2.510373443983402</v>
      </c>
    </row>
    <row r="495" spans="1:10">
      <c r="A495" s="42">
        <v>244</v>
      </c>
      <c r="B495" s="42">
        <v>10.210000000000001</v>
      </c>
      <c r="C495" s="42">
        <v>12.1</v>
      </c>
      <c r="E495" s="42">
        <f t="shared" si="21"/>
        <v>488</v>
      </c>
      <c r="F495" s="37">
        <f t="shared" si="22"/>
        <v>395.73643410852713</v>
      </c>
      <c r="J495" s="13">
        <f t="shared" si="23"/>
        <v>2.510373443983402</v>
      </c>
    </row>
    <row r="496" spans="1:10">
      <c r="A496" s="42">
        <v>244.5</v>
      </c>
      <c r="B496" s="42">
        <v>10.210000000000001</v>
      </c>
      <c r="C496" s="42">
        <v>12.1</v>
      </c>
      <c r="E496" s="42">
        <f t="shared" si="21"/>
        <v>489</v>
      </c>
      <c r="F496" s="37">
        <f t="shared" si="22"/>
        <v>395.73643410852713</v>
      </c>
      <c r="J496" s="13">
        <f t="shared" si="23"/>
        <v>2.510373443983402</v>
      </c>
    </row>
    <row r="497" spans="1:10">
      <c r="A497" s="42">
        <v>245</v>
      </c>
      <c r="B497" s="42">
        <v>10.210000000000001</v>
      </c>
      <c r="C497" s="42">
        <v>12.1</v>
      </c>
      <c r="E497" s="42">
        <f t="shared" si="21"/>
        <v>490</v>
      </c>
      <c r="F497" s="37">
        <f t="shared" si="22"/>
        <v>395.73643410852713</v>
      </c>
      <c r="J497" s="13">
        <f t="shared" si="23"/>
        <v>2.510373443983402</v>
      </c>
    </row>
    <row r="498" spans="1:10">
      <c r="A498" s="42">
        <v>245.5</v>
      </c>
      <c r="B498" s="42">
        <v>10.210000000000001</v>
      </c>
      <c r="C498" s="42">
        <v>12.04</v>
      </c>
      <c r="E498" s="42">
        <f t="shared" si="21"/>
        <v>491</v>
      </c>
      <c r="F498" s="37">
        <f t="shared" si="22"/>
        <v>395.73643410852713</v>
      </c>
      <c r="J498" s="13">
        <f t="shared" si="23"/>
        <v>2.4979253112033191</v>
      </c>
    </row>
    <row r="499" spans="1:10">
      <c r="A499" s="42">
        <v>246</v>
      </c>
      <c r="B499" s="42">
        <v>10.210000000000001</v>
      </c>
      <c r="C499" s="42">
        <v>12.1</v>
      </c>
      <c r="E499" s="42">
        <f t="shared" si="21"/>
        <v>492</v>
      </c>
      <c r="F499" s="37">
        <f t="shared" si="22"/>
        <v>395.73643410852713</v>
      </c>
      <c r="J499" s="13">
        <f t="shared" si="23"/>
        <v>2.510373443983402</v>
      </c>
    </row>
    <row r="500" spans="1:10">
      <c r="A500" s="42">
        <v>246.5</v>
      </c>
      <c r="B500" s="42">
        <v>10.33</v>
      </c>
      <c r="C500" s="42">
        <v>12.1</v>
      </c>
      <c r="E500" s="42">
        <f t="shared" si="21"/>
        <v>493</v>
      </c>
      <c r="F500" s="37">
        <f t="shared" si="22"/>
        <v>400.38759689922477</v>
      </c>
      <c r="J500" s="13">
        <f t="shared" si="23"/>
        <v>2.510373443983402</v>
      </c>
    </row>
    <row r="501" spans="1:10">
      <c r="A501" s="42">
        <v>247</v>
      </c>
      <c r="B501" s="42">
        <v>10.33</v>
      </c>
      <c r="C501" s="42">
        <v>12.04</v>
      </c>
      <c r="E501" s="42">
        <f t="shared" si="21"/>
        <v>494</v>
      </c>
      <c r="F501" s="37">
        <f t="shared" si="22"/>
        <v>400.38759689922477</v>
      </c>
      <c r="J501" s="13">
        <f t="shared" si="23"/>
        <v>2.4979253112033191</v>
      </c>
    </row>
    <row r="502" spans="1:10">
      <c r="A502" s="42">
        <v>247.5</v>
      </c>
      <c r="B502" s="42">
        <v>10.33</v>
      </c>
      <c r="C502" s="42">
        <v>12.1</v>
      </c>
      <c r="E502" s="42">
        <f t="shared" si="21"/>
        <v>495</v>
      </c>
      <c r="F502" s="37">
        <f t="shared" si="22"/>
        <v>400.38759689922477</v>
      </c>
      <c r="J502" s="13">
        <f t="shared" si="23"/>
        <v>2.510373443983402</v>
      </c>
    </row>
    <row r="503" spans="1:10">
      <c r="A503" s="42">
        <v>248</v>
      </c>
      <c r="B503" s="42">
        <v>10.33</v>
      </c>
      <c r="C503" s="42">
        <v>12.04</v>
      </c>
      <c r="E503" s="42">
        <f t="shared" si="21"/>
        <v>496</v>
      </c>
      <c r="F503" s="37">
        <f t="shared" si="22"/>
        <v>400.38759689922477</v>
      </c>
      <c r="J503" s="13">
        <f t="shared" si="23"/>
        <v>2.4979253112033191</v>
      </c>
    </row>
    <row r="504" spans="1:10">
      <c r="A504" s="42">
        <v>248.5</v>
      </c>
      <c r="B504" s="42">
        <v>10.33</v>
      </c>
      <c r="C504" s="42">
        <v>12.1</v>
      </c>
      <c r="E504" s="42">
        <f t="shared" si="21"/>
        <v>497</v>
      </c>
      <c r="F504" s="37">
        <f t="shared" si="22"/>
        <v>400.38759689922477</v>
      </c>
      <c r="J504" s="13">
        <f t="shared" si="23"/>
        <v>2.510373443983402</v>
      </c>
    </row>
    <row r="505" spans="1:10">
      <c r="A505" s="42">
        <v>249</v>
      </c>
      <c r="B505" s="42">
        <v>10.33</v>
      </c>
      <c r="C505" s="42">
        <v>12.04</v>
      </c>
      <c r="E505" s="42">
        <f t="shared" ref="E505:E568" si="24">A505*$C$5</f>
        <v>498</v>
      </c>
      <c r="F505" s="37">
        <f t="shared" ref="F505:F568" si="25">B505*$F$5</f>
        <v>400.38759689922477</v>
      </c>
      <c r="J505" s="13">
        <f t="shared" si="23"/>
        <v>2.4979253112033191</v>
      </c>
    </row>
    <row r="506" spans="1:10">
      <c r="A506" s="42">
        <v>249.5</v>
      </c>
      <c r="B506" s="42">
        <v>10.33</v>
      </c>
      <c r="C506" s="42">
        <v>12.1</v>
      </c>
      <c r="E506" s="42">
        <f t="shared" si="24"/>
        <v>499</v>
      </c>
      <c r="F506" s="37">
        <f t="shared" si="25"/>
        <v>400.38759689922477</v>
      </c>
      <c r="J506" s="13">
        <f t="shared" si="23"/>
        <v>2.510373443983402</v>
      </c>
    </row>
    <row r="507" spans="1:10">
      <c r="A507" s="42">
        <v>250</v>
      </c>
      <c r="B507" s="42">
        <v>10.33</v>
      </c>
      <c r="C507" s="42">
        <v>12.04</v>
      </c>
      <c r="E507" s="42">
        <f t="shared" si="24"/>
        <v>500</v>
      </c>
      <c r="F507" s="37">
        <f t="shared" si="25"/>
        <v>400.38759689922477</v>
      </c>
      <c r="J507" s="13">
        <f t="shared" si="23"/>
        <v>2.4979253112033191</v>
      </c>
    </row>
    <row r="508" spans="1:10">
      <c r="A508" s="42">
        <v>250.5</v>
      </c>
      <c r="B508" s="42">
        <v>10.33</v>
      </c>
      <c r="C508" s="42">
        <v>12.1</v>
      </c>
      <c r="E508" s="42">
        <f t="shared" si="24"/>
        <v>501</v>
      </c>
      <c r="F508" s="37">
        <f t="shared" si="25"/>
        <v>400.38759689922477</v>
      </c>
      <c r="J508" s="13">
        <f t="shared" si="23"/>
        <v>2.510373443983402</v>
      </c>
    </row>
    <row r="509" spans="1:10">
      <c r="A509" s="42">
        <v>251</v>
      </c>
      <c r="B509" s="42">
        <v>10.33</v>
      </c>
      <c r="C509" s="42">
        <v>12.1</v>
      </c>
      <c r="E509" s="42">
        <f t="shared" si="24"/>
        <v>502</v>
      </c>
      <c r="F509" s="37">
        <f t="shared" si="25"/>
        <v>400.38759689922477</v>
      </c>
      <c r="J509" s="13">
        <f t="shared" si="23"/>
        <v>2.510373443983402</v>
      </c>
    </row>
    <row r="510" spans="1:10">
      <c r="A510" s="42">
        <v>251.5</v>
      </c>
      <c r="B510" s="42">
        <v>10.33</v>
      </c>
      <c r="C510" s="42">
        <v>12.1</v>
      </c>
      <c r="E510" s="42">
        <f t="shared" si="24"/>
        <v>503</v>
      </c>
      <c r="F510" s="37">
        <f t="shared" si="25"/>
        <v>400.38759689922477</v>
      </c>
      <c r="J510" s="13">
        <f t="shared" si="23"/>
        <v>2.510373443983402</v>
      </c>
    </row>
    <row r="511" spans="1:10">
      <c r="A511" s="42">
        <v>252</v>
      </c>
      <c r="B511" s="42">
        <v>10.33</v>
      </c>
      <c r="C511" s="42">
        <v>12.1</v>
      </c>
      <c r="E511" s="42">
        <f t="shared" si="24"/>
        <v>504</v>
      </c>
      <c r="F511" s="37">
        <f t="shared" si="25"/>
        <v>400.38759689922477</v>
      </c>
      <c r="J511" s="13">
        <f t="shared" si="23"/>
        <v>2.510373443983402</v>
      </c>
    </row>
    <row r="512" spans="1:10">
      <c r="A512" s="42">
        <v>252.5</v>
      </c>
      <c r="B512" s="42">
        <v>10.33</v>
      </c>
      <c r="C512" s="42">
        <v>12.1</v>
      </c>
      <c r="E512" s="42">
        <f t="shared" si="24"/>
        <v>505</v>
      </c>
      <c r="F512" s="37">
        <f t="shared" si="25"/>
        <v>400.38759689922477</v>
      </c>
      <c r="J512" s="13">
        <f t="shared" si="23"/>
        <v>2.510373443983402</v>
      </c>
    </row>
    <row r="513" spans="1:10">
      <c r="A513" s="42">
        <v>253</v>
      </c>
      <c r="B513" s="42">
        <v>10.33</v>
      </c>
      <c r="C513" s="42">
        <v>12.1</v>
      </c>
      <c r="E513" s="42">
        <f t="shared" si="24"/>
        <v>506</v>
      </c>
      <c r="F513" s="37">
        <f t="shared" si="25"/>
        <v>400.38759689922477</v>
      </c>
      <c r="J513" s="13">
        <f t="shared" si="23"/>
        <v>2.510373443983402</v>
      </c>
    </row>
    <row r="514" spans="1:10">
      <c r="A514" s="42">
        <v>253.5</v>
      </c>
      <c r="B514" s="42">
        <v>10.33</v>
      </c>
      <c r="C514" s="42">
        <v>12.1</v>
      </c>
      <c r="E514" s="42">
        <f t="shared" si="24"/>
        <v>507</v>
      </c>
      <c r="F514" s="37">
        <f t="shared" si="25"/>
        <v>400.38759689922477</v>
      </c>
      <c r="J514" s="13">
        <f t="shared" si="23"/>
        <v>2.510373443983402</v>
      </c>
    </row>
    <row r="515" spans="1:10">
      <c r="A515" s="42">
        <v>254</v>
      </c>
      <c r="B515" s="42">
        <v>10.33</v>
      </c>
      <c r="C515" s="42">
        <v>12.1</v>
      </c>
      <c r="E515" s="42">
        <f t="shared" si="24"/>
        <v>508</v>
      </c>
      <c r="F515" s="37">
        <f t="shared" si="25"/>
        <v>400.38759689922477</v>
      </c>
      <c r="J515" s="13">
        <f t="shared" si="23"/>
        <v>2.510373443983402</v>
      </c>
    </row>
    <row r="516" spans="1:10">
      <c r="A516" s="42">
        <v>254.5</v>
      </c>
      <c r="B516" s="42">
        <v>10.33</v>
      </c>
      <c r="C516" s="42">
        <v>12.1</v>
      </c>
      <c r="E516" s="42">
        <f t="shared" si="24"/>
        <v>509</v>
      </c>
      <c r="F516" s="37">
        <f t="shared" si="25"/>
        <v>400.38759689922477</v>
      </c>
      <c r="J516" s="13">
        <f t="shared" si="23"/>
        <v>2.510373443983402</v>
      </c>
    </row>
    <row r="517" spans="1:10">
      <c r="A517" s="42">
        <v>255</v>
      </c>
      <c r="B517" s="42">
        <v>10.33</v>
      </c>
      <c r="C517" s="42">
        <v>12.1</v>
      </c>
      <c r="E517" s="42">
        <f t="shared" si="24"/>
        <v>510</v>
      </c>
      <c r="F517" s="37">
        <f t="shared" si="25"/>
        <v>400.38759689922477</v>
      </c>
      <c r="J517" s="13">
        <f t="shared" si="23"/>
        <v>2.510373443983402</v>
      </c>
    </row>
    <row r="518" spans="1:10">
      <c r="A518" s="42">
        <v>255.5</v>
      </c>
      <c r="B518" s="42">
        <v>10.45</v>
      </c>
      <c r="C518" s="42">
        <v>12.1</v>
      </c>
      <c r="E518" s="42">
        <f t="shared" si="24"/>
        <v>511</v>
      </c>
      <c r="F518" s="37">
        <f t="shared" si="25"/>
        <v>405.03875968992241</v>
      </c>
      <c r="J518" s="13">
        <f t="shared" si="23"/>
        <v>2.510373443983402</v>
      </c>
    </row>
    <row r="519" spans="1:10">
      <c r="A519" s="42">
        <v>256</v>
      </c>
      <c r="B519" s="42">
        <v>10.45</v>
      </c>
      <c r="C519" s="42">
        <v>12.1</v>
      </c>
      <c r="E519" s="42">
        <f t="shared" si="24"/>
        <v>512</v>
      </c>
      <c r="F519" s="37">
        <f t="shared" si="25"/>
        <v>405.03875968992241</v>
      </c>
      <c r="J519" s="13">
        <f t="shared" si="23"/>
        <v>2.510373443983402</v>
      </c>
    </row>
    <row r="520" spans="1:10">
      <c r="A520" s="42">
        <v>256.5</v>
      </c>
      <c r="B520" s="42">
        <v>10.45</v>
      </c>
      <c r="C520" s="42">
        <v>12.1</v>
      </c>
      <c r="E520" s="42">
        <f t="shared" si="24"/>
        <v>513</v>
      </c>
      <c r="F520" s="37">
        <f t="shared" si="25"/>
        <v>405.03875968992241</v>
      </c>
      <c r="J520" s="13">
        <f t="shared" si="23"/>
        <v>2.510373443983402</v>
      </c>
    </row>
    <row r="521" spans="1:10">
      <c r="A521" s="42">
        <v>257</v>
      </c>
      <c r="B521" s="42">
        <v>10.45</v>
      </c>
      <c r="C521" s="42">
        <v>12.1</v>
      </c>
      <c r="E521" s="42">
        <f t="shared" si="24"/>
        <v>514</v>
      </c>
      <c r="F521" s="37">
        <f t="shared" si="25"/>
        <v>405.03875968992241</v>
      </c>
      <c r="J521" s="13">
        <f t="shared" ref="J521:J584" si="26">C521*$I$5</f>
        <v>2.510373443983402</v>
      </c>
    </row>
    <row r="522" spans="1:10">
      <c r="A522" s="42">
        <v>257.5</v>
      </c>
      <c r="B522" s="42">
        <v>10.45</v>
      </c>
      <c r="C522" s="42">
        <v>12.1</v>
      </c>
      <c r="E522" s="42">
        <f t="shared" si="24"/>
        <v>515</v>
      </c>
      <c r="F522" s="37">
        <f t="shared" si="25"/>
        <v>405.03875968992241</v>
      </c>
      <c r="J522" s="13">
        <f t="shared" si="26"/>
        <v>2.510373443983402</v>
      </c>
    </row>
    <row r="523" spans="1:10">
      <c r="A523" s="42">
        <v>258</v>
      </c>
      <c r="B523" s="42">
        <v>10.45</v>
      </c>
      <c r="C523" s="42">
        <v>12.1</v>
      </c>
      <c r="E523" s="42">
        <f t="shared" si="24"/>
        <v>516</v>
      </c>
      <c r="F523" s="37">
        <f t="shared" si="25"/>
        <v>405.03875968992241</v>
      </c>
      <c r="J523" s="13">
        <f t="shared" si="26"/>
        <v>2.510373443983402</v>
      </c>
    </row>
    <row r="524" spans="1:10">
      <c r="A524" s="42">
        <v>258.5</v>
      </c>
      <c r="B524" s="42">
        <v>10.45</v>
      </c>
      <c r="C524" s="42">
        <v>12.1</v>
      </c>
      <c r="E524" s="42">
        <f t="shared" si="24"/>
        <v>517</v>
      </c>
      <c r="F524" s="37">
        <f t="shared" si="25"/>
        <v>405.03875968992241</v>
      </c>
      <c r="J524" s="13">
        <f t="shared" si="26"/>
        <v>2.510373443983402</v>
      </c>
    </row>
    <row r="525" spans="1:10">
      <c r="A525" s="42">
        <v>259</v>
      </c>
      <c r="B525" s="42">
        <v>10.45</v>
      </c>
      <c r="C525" s="42">
        <v>12.1</v>
      </c>
      <c r="E525" s="42">
        <f t="shared" si="24"/>
        <v>518</v>
      </c>
      <c r="F525" s="37">
        <f t="shared" si="25"/>
        <v>405.03875968992241</v>
      </c>
      <c r="J525" s="13">
        <f t="shared" si="26"/>
        <v>2.510373443983402</v>
      </c>
    </row>
    <row r="526" spans="1:10">
      <c r="A526" s="42">
        <v>259.5</v>
      </c>
      <c r="B526" s="42">
        <v>10.45</v>
      </c>
      <c r="C526" s="42">
        <v>12.1</v>
      </c>
      <c r="E526" s="42">
        <f t="shared" si="24"/>
        <v>519</v>
      </c>
      <c r="F526" s="37">
        <f t="shared" si="25"/>
        <v>405.03875968992241</v>
      </c>
      <c r="J526" s="13">
        <f t="shared" si="26"/>
        <v>2.510373443983402</v>
      </c>
    </row>
    <row r="527" spans="1:10">
      <c r="A527" s="42">
        <v>260</v>
      </c>
      <c r="B527" s="42">
        <v>10.45</v>
      </c>
      <c r="C527" s="42">
        <v>12.1</v>
      </c>
      <c r="E527" s="42">
        <f t="shared" si="24"/>
        <v>520</v>
      </c>
      <c r="F527" s="37">
        <f t="shared" si="25"/>
        <v>405.03875968992241</v>
      </c>
      <c r="J527" s="13">
        <f t="shared" si="26"/>
        <v>2.510373443983402</v>
      </c>
    </row>
    <row r="528" spans="1:10">
      <c r="A528" s="42">
        <v>260.5</v>
      </c>
      <c r="B528" s="42">
        <v>10.45</v>
      </c>
      <c r="C528" s="42">
        <v>12.04</v>
      </c>
      <c r="E528" s="42">
        <f t="shared" si="24"/>
        <v>521</v>
      </c>
      <c r="F528" s="37">
        <f t="shared" si="25"/>
        <v>405.03875968992241</v>
      </c>
      <c r="J528" s="13">
        <f t="shared" si="26"/>
        <v>2.4979253112033191</v>
      </c>
    </row>
    <row r="529" spans="1:10">
      <c r="A529" s="42">
        <v>261</v>
      </c>
      <c r="B529" s="42">
        <v>10.45</v>
      </c>
      <c r="C529" s="42">
        <v>12.1</v>
      </c>
      <c r="E529" s="42">
        <f t="shared" si="24"/>
        <v>522</v>
      </c>
      <c r="F529" s="37">
        <f t="shared" si="25"/>
        <v>405.03875968992241</v>
      </c>
      <c r="J529" s="13">
        <f t="shared" si="26"/>
        <v>2.510373443983402</v>
      </c>
    </row>
    <row r="530" spans="1:10">
      <c r="A530" s="42">
        <v>261.5</v>
      </c>
      <c r="B530" s="42">
        <v>10.45</v>
      </c>
      <c r="C530" s="42">
        <v>12.1</v>
      </c>
      <c r="E530" s="42">
        <f t="shared" si="24"/>
        <v>523</v>
      </c>
      <c r="F530" s="37">
        <f t="shared" si="25"/>
        <v>405.03875968992241</v>
      </c>
      <c r="J530" s="13">
        <f t="shared" si="26"/>
        <v>2.510373443983402</v>
      </c>
    </row>
    <row r="531" spans="1:10">
      <c r="A531" s="42">
        <v>262</v>
      </c>
      <c r="B531" s="42">
        <v>10.45</v>
      </c>
      <c r="C531" s="42">
        <v>11.87</v>
      </c>
      <c r="E531" s="42">
        <f t="shared" si="24"/>
        <v>524</v>
      </c>
      <c r="F531" s="37">
        <f t="shared" si="25"/>
        <v>405.03875968992241</v>
      </c>
      <c r="J531" s="13">
        <f t="shared" si="26"/>
        <v>2.4626556016597507</v>
      </c>
    </row>
    <row r="532" spans="1:10">
      <c r="A532" s="42">
        <v>262.5</v>
      </c>
      <c r="B532" s="42">
        <v>10.45</v>
      </c>
      <c r="C532" s="42">
        <v>12.1</v>
      </c>
      <c r="E532" s="42">
        <f t="shared" si="24"/>
        <v>525</v>
      </c>
      <c r="F532" s="37">
        <f t="shared" si="25"/>
        <v>405.03875968992241</v>
      </c>
      <c r="J532" s="13">
        <f t="shared" si="26"/>
        <v>2.510373443983402</v>
      </c>
    </row>
    <row r="533" spans="1:10">
      <c r="A533" s="42">
        <v>263</v>
      </c>
      <c r="B533" s="42">
        <v>10.45</v>
      </c>
      <c r="C533" s="42">
        <v>12.1</v>
      </c>
      <c r="E533" s="42">
        <f t="shared" si="24"/>
        <v>526</v>
      </c>
      <c r="F533" s="37">
        <f t="shared" si="25"/>
        <v>405.03875968992241</v>
      </c>
      <c r="J533" s="13">
        <f t="shared" si="26"/>
        <v>2.510373443983402</v>
      </c>
    </row>
    <row r="534" spans="1:10">
      <c r="A534" s="42">
        <v>263.5</v>
      </c>
      <c r="B534" s="42">
        <v>10.45</v>
      </c>
      <c r="C534" s="42">
        <v>12.1</v>
      </c>
      <c r="E534" s="42">
        <f t="shared" si="24"/>
        <v>527</v>
      </c>
      <c r="F534" s="37">
        <f t="shared" si="25"/>
        <v>405.03875968992241</v>
      </c>
      <c r="J534" s="13">
        <f t="shared" si="26"/>
        <v>2.510373443983402</v>
      </c>
    </row>
    <row r="535" spans="1:10">
      <c r="A535" s="42">
        <v>264</v>
      </c>
      <c r="B535" s="42">
        <v>10.45</v>
      </c>
      <c r="C535" s="42">
        <v>12.1</v>
      </c>
      <c r="E535" s="42">
        <f t="shared" si="24"/>
        <v>528</v>
      </c>
      <c r="F535" s="37">
        <f t="shared" si="25"/>
        <v>405.03875968992241</v>
      </c>
      <c r="J535" s="13">
        <f t="shared" si="26"/>
        <v>2.510373443983402</v>
      </c>
    </row>
    <row r="536" spans="1:10">
      <c r="A536" s="42">
        <v>264.5</v>
      </c>
      <c r="B536" s="42">
        <v>10.45</v>
      </c>
      <c r="C536" s="42">
        <v>12.1</v>
      </c>
      <c r="E536" s="42">
        <f t="shared" si="24"/>
        <v>529</v>
      </c>
      <c r="F536" s="37">
        <f t="shared" si="25"/>
        <v>405.03875968992241</v>
      </c>
      <c r="J536" s="13">
        <f t="shared" si="26"/>
        <v>2.510373443983402</v>
      </c>
    </row>
    <row r="537" spans="1:10">
      <c r="A537" s="42">
        <v>265</v>
      </c>
      <c r="B537" s="42">
        <v>10.45</v>
      </c>
      <c r="C537" s="42">
        <v>12.1</v>
      </c>
      <c r="E537" s="42">
        <f t="shared" si="24"/>
        <v>530</v>
      </c>
      <c r="F537" s="37">
        <f t="shared" si="25"/>
        <v>405.03875968992241</v>
      </c>
      <c r="J537" s="13">
        <f t="shared" si="26"/>
        <v>2.510373443983402</v>
      </c>
    </row>
    <row r="538" spans="1:10">
      <c r="A538" s="42">
        <v>265.5</v>
      </c>
      <c r="B538" s="42">
        <v>10.45</v>
      </c>
      <c r="C538" s="42">
        <v>12.1</v>
      </c>
      <c r="E538" s="42">
        <f t="shared" si="24"/>
        <v>531</v>
      </c>
      <c r="F538" s="37">
        <f t="shared" si="25"/>
        <v>405.03875968992241</v>
      </c>
      <c r="J538" s="13">
        <f t="shared" si="26"/>
        <v>2.510373443983402</v>
      </c>
    </row>
    <row r="539" spans="1:10">
      <c r="A539" s="42">
        <v>266</v>
      </c>
      <c r="B539" s="42">
        <v>10.45</v>
      </c>
      <c r="C539" s="42">
        <v>12.1</v>
      </c>
      <c r="E539" s="42">
        <f t="shared" si="24"/>
        <v>532</v>
      </c>
      <c r="F539" s="37">
        <f t="shared" si="25"/>
        <v>405.03875968992241</v>
      </c>
      <c r="J539" s="13">
        <f t="shared" si="26"/>
        <v>2.510373443983402</v>
      </c>
    </row>
    <row r="540" spans="1:10">
      <c r="A540" s="42">
        <v>266.5</v>
      </c>
      <c r="B540" s="42">
        <v>10.45</v>
      </c>
      <c r="C540" s="42">
        <v>12.1</v>
      </c>
      <c r="E540" s="42">
        <f t="shared" si="24"/>
        <v>533</v>
      </c>
      <c r="F540" s="37">
        <f t="shared" si="25"/>
        <v>405.03875968992241</v>
      </c>
      <c r="J540" s="13">
        <f t="shared" si="26"/>
        <v>2.510373443983402</v>
      </c>
    </row>
    <row r="541" spans="1:10">
      <c r="A541" s="42">
        <v>267</v>
      </c>
      <c r="B541" s="42">
        <v>10.45</v>
      </c>
      <c r="C541" s="42">
        <v>12.1</v>
      </c>
      <c r="E541" s="42">
        <f t="shared" si="24"/>
        <v>534</v>
      </c>
      <c r="F541" s="37">
        <f t="shared" si="25"/>
        <v>405.03875968992241</v>
      </c>
      <c r="J541" s="13">
        <f t="shared" si="26"/>
        <v>2.510373443983402</v>
      </c>
    </row>
    <row r="542" spans="1:10">
      <c r="A542" s="42">
        <v>267.5</v>
      </c>
      <c r="B542" s="42">
        <v>10.45</v>
      </c>
      <c r="C542" s="42">
        <v>12.1</v>
      </c>
      <c r="E542" s="42">
        <f t="shared" si="24"/>
        <v>535</v>
      </c>
      <c r="F542" s="37">
        <f t="shared" si="25"/>
        <v>405.03875968992241</v>
      </c>
      <c r="J542" s="13">
        <f t="shared" si="26"/>
        <v>2.510373443983402</v>
      </c>
    </row>
    <row r="543" spans="1:10">
      <c r="A543" s="42">
        <v>268</v>
      </c>
      <c r="B543" s="42">
        <v>10.45</v>
      </c>
      <c r="C543" s="42">
        <v>12.1</v>
      </c>
      <c r="E543" s="42">
        <f t="shared" si="24"/>
        <v>536</v>
      </c>
      <c r="F543" s="37">
        <f t="shared" si="25"/>
        <v>405.03875968992241</v>
      </c>
      <c r="J543" s="13">
        <f t="shared" si="26"/>
        <v>2.510373443983402</v>
      </c>
    </row>
    <row r="544" spans="1:10">
      <c r="A544" s="42">
        <v>268.5</v>
      </c>
      <c r="B544" s="42">
        <v>10.45</v>
      </c>
      <c r="C544" s="42">
        <v>12.1</v>
      </c>
      <c r="E544" s="42">
        <f t="shared" si="24"/>
        <v>537</v>
      </c>
      <c r="F544" s="37">
        <f t="shared" si="25"/>
        <v>405.03875968992241</v>
      </c>
      <c r="J544" s="13">
        <f t="shared" si="26"/>
        <v>2.510373443983402</v>
      </c>
    </row>
    <row r="545" spans="1:10">
      <c r="A545" s="42">
        <v>269</v>
      </c>
      <c r="B545" s="42">
        <v>10.45</v>
      </c>
      <c r="C545" s="42">
        <v>12.1</v>
      </c>
      <c r="E545" s="42">
        <f t="shared" si="24"/>
        <v>538</v>
      </c>
      <c r="F545" s="37">
        <f t="shared" si="25"/>
        <v>405.03875968992241</v>
      </c>
      <c r="J545" s="13">
        <f t="shared" si="26"/>
        <v>2.510373443983402</v>
      </c>
    </row>
    <row r="546" spans="1:10">
      <c r="A546" s="42">
        <v>269.5</v>
      </c>
      <c r="B546" s="42">
        <v>10.45</v>
      </c>
      <c r="C546" s="42">
        <v>12.1</v>
      </c>
      <c r="E546" s="42">
        <f t="shared" si="24"/>
        <v>539</v>
      </c>
      <c r="F546" s="37">
        <f t="shared" si="25"/>
        <v>405.03875968992241</v>
      </c>
      <c r="J546" s="13">
        <f t="shared" si="26"/>
        <v>2.510373443983402</v>
      </c>
    </row>
    <row r="547" spans="1:10">
      <c r="A547" s="42">
        <v>270</v>
      </c>
      <c r="B547" s="42">
        <v>10.45</v>
      </c>
      <c r="C547" s="42">
        <v>12.1</v>
      </c>
      <c r="E547" s="42">
        <f t="shared" si="24"/>
        <v>540</v>
      </c>
      <c r="F547" s="37">
        <f t="shared" si="25"/>
        <v>405.03875968992241</v>
      </c>
      <c r="J547" s="13">
        <f t="shared" si="26"/>
        <v>2.510373443983402</v>
      </c>
    </row>
    <row r="548" spans="1:10">
      <c r="A548" s="42">
        <v>270.5</v>
      </c>
      <c r="B548" s="42">
        <v>10.45</v>
      </c>
      <c r="C548" s="42">
        <v>12.1</v>
      </c>
      <c r="E548" s="42">
        <f t="shared" si="24"/>
        <v>541</v>
      </c>
      <c r="F548" s="37">
        <f t="shared" si="25"/>
        <v>405.03875968992241</v>
      </c>
      <c r="J548" s="13">
        <f t="shared" si="26"/>
        <v>2.510373443983402</v>
      </c>
    </row>
    <row r="549" spans="1:10">
      <c r="A549" s="42">
        <v>271</v>
      </c>
      <c r="B549" s="42">
        <v>10.45</v>
      </c>
      <c r="C549" s="42">
        <v>12.1</v>
      </c>
      <c r="E549" s="42">
        <f t="shared" si="24"/>
        <v>542</v>
      </c>
      <c r="F549" s="37">
        <f t="shared" si="25"/>
        <v>405.03875968992241</v>
      </c>
      <c r="J549" s="13">
        <f t="shared" si="26"/>
        <v>2.510373443983402</v>
      </c>
    </row>
    <row r="550" spans="1:10">
      <c r="A550" s="42">
        <v>271.5</v>
      </c>
      <c r="B550" s="42">
        <v>10.45</v>
      </c>
      <c r="C550" s="42">
        <v>12.1</v>
      </c>
      <c r="E550" s="42">
        <f t="shared" si="24"/>
        <v>543</v>
      </c>
      <c r="F550" s="37">
        <f t="shared" si="25"/>
        <v>405.03875968992241</v>
      </c>
      <c r="J550" s="13">
        <f t="shared" si="26"/>
        <v>2.510373443983402</v>
      </c>
    </row>
    <row r="551" spans="1:10">
      <c r="A551" s="42">
        <v>272</v>
      </c>
      <c r="B551" s="42">
        <v>10.45</v>
      </c>
      <c r="C551" s="42">
        <v>12.1</v>
      </c>
      <c r="E551" s="42">
        <f t="shared" si="24"/>
        <v>544</v>
      </c>
      <c r="F551" s="37">
        <f t="shared" si="25"/>
        <v>405.03875968992241</v>
      </c>
      <c r="J551" s="13">
        <f t="shared" si="26"/>
        <v>2.510373443983402</v>
      </c>
    </row>
    <row r="552" spans="1:10">
      <c r="A552" s="42">
        <v>272.5</v>
      </c>
      <c r="B552" s="42">
        <v>10.45</v>
      </c>
      <c r="C552" s="42">
        <v>12.1</v>
      </c>
      <c r="E552" s="42">
        <f t="shared" si="24"/>
        <v>545</v>
      </c>
      <c r="F552" s="37">
        <f t="shared" si="25"/>
        <v>405.03875968992241</v>
      </c>
      <c r="J552" s="13">
        <f t="shared" si="26"/>
        <v>2.510373443983402</v>
      </c>
    </row>
    <row r="553" spans="1:10">
      <c r="A553" s="42">
        <v>273</v>
      </c>
      <c r="B553" s="42">
        <v>10.45</v>
      </c>
      <c r="C553" s="42">
        <v>12.04</v>
      </c>
      <c r="E553" s="42">
        <f t="shared" si="24"/>
        <v>546</v>
      </c>
      <c r="F553" s="37">
        <f t="shared" si="25"/>
        <v>405.03875968992241</v>
      </c>
      <c r="J553" s="13">
        <f t="shared" si="26"/>
        <v>2.4979253112033191</v>
      </c>
    </row>
    <row r="554" spans="1:10">
      <c r="A554" s="42">
        <v>273.5</v>
      </c>
      <c r="B554" s="42">
        <v>10.45</v>
      </c>
      <c r="C554" s="42">
        <v>12.1</v>
      </c>
      <c r="E554" s="42">
        <f t="shared" si="24"/>
        <v>547</v>
      </c>
      <c r="F554" s="37">
        <f t="shared" si="25"/>
        <v>405.03875968992241</v>
      </c>
      <c r="J554" s="13">
        <f t="shared" si="26"/>
        <v>2.510373443983402</v>
      </c>
    </row>
    <row r="555" spans="1:10">
      <c r="A555" s="42">
        <v>274</v>
      </c>
      <c r="B555" s="42">
        <v>10.45</v>
      </c>
      <c r="C555" s="42">
        <v>12.1</v>
      </c>
      <c r="E555" s="42">
        <f t="shared" si="24"/>
        <v>548</v>
      </c>
      <c r="F555" s="37">
        <f t="shared" si="25"/>
        <v>405.03875968992241</v>
      </c>
      <c r="J555" s="13">
        <f t="shared" si="26"/>
        <v>2.510373443983402</v>
      </c>
    </row>
    <row r="556" spans="1:10">
      <c r="A556" s="42">
        <v>274.5</v>
      </c>
      <c r="B556" s="42">
        <v>10.45</v>
      </c>
      <c r="C556" s="42">
        <v>12.04</v>
      </c>
      <c r="E556" s="42">
        <f t="shared" si="24"/>
        <v>549</v>
      </c>
      <c r="F556" s="37">
        <f t="shared" si="25"/>
        <v>405.03875968992241</v>
      </c>
      <c r="J556" s="13">
        <f t="shared" si="26"/>
        <v>2.4979253112033191</v>
      </c>
    </row>
    <row r="557" spans="1:10">
      <c r="A557" s="42">
        <v>275</v>
      </c>
      <c r="B557" s="42">
        <v>10.45</v>
      </c>
      <c r="C557" s="42">
        <v>12.1</v>
      </c>
      <c r="E557" s="42">
        <f t="shared" si="24"/>
        <v>550</v>
      </c>
      <c r="F557" s="37">
        <f t="shared" si="25"/>
        <v>405.03875968992241</v>
      </c>
      <c r="J557" s="13">
        <f t="shared" si="26"/>
        <v>2.510373443983402</v>
      </c>
    </row>
    <row r="558" spans="1:10">
      <c r="A558" s="42">
        <v>275.5</v>
      </c>
      <c r="B558" s="42">
        <v>10.45</v>
      </c>
      <c r="C558" s="42">
        <v>12.1</v>
      </c>
      <c r="E558" s="42">
        <f t="shared" si="24"/>
        <v>551</v>
      </c>
      <c r="F558" s="37">
        <f t="shared" si="25"/>
        <v>405.03875968992241</v>
      </c>
      <c r="J558" s="13">
        <f t="shared" si="26"/>
        <v>2.510373443983402</v>
      </c>
    </row>
    <row r="559" spans="1:10">
      <c r="A559" s="42">
        <v>276</v>
      </c>
      <c r="B559" s="42">
        <v>10.45</v>
      </c>
      <c r="C559" s="42">
        <v>12.1</v>
      </c>
      <c r="E559" s="42">
        <f t="shared" si="24"/>
        <v>552</v>
      </c>
      <c r="F559" s="37">
        <f t="shared" si="25"/>
        <v>405.03875968992241</v>
      </c>
      <c r="J559" s="13">
        <f t="shared" si="26"/>
        <v>2.510373443983402</v>
      </c>
    </row>
    <row r="560" spans="1:10">
      <c r="A560" s="42">
        <v>276.5</v>
      </c>
      <c r="B560" s="42">
        <v>10.45</v>
      </c>
      <c r="C560" s="42">
        <v>12.1</v>
      </c>
      <c r="E560" s="42">
        <f t="shared" si="24"/>
        <v>553</v>
      </c>
      <c r="F560" s="37">
        <f t="shared" si="25"/>
        <v>405.03875968992241</v>
      </c>
      <c r="J560" s="13">
        <f t="shared" si="26"/>
        <v>2.510373443983402</v>
      </c>
    </row>
    <row r="561" spans="1:10">
      <c r="A561" s="42">
        <v>277</v>
      </c>
      <c r="B561" s="42">
        <v>10.45</v>
      </c>
      <c r="C561" s="42">
        <v>12.1</v>
      </c>
      <c r="E561" s="42">
        <f t="shared" si="24"/>
        <v>554</v>
      </c>
      <c r="F561" s="37">
        <f t="shared" si="25"/>
        <v>405.03875968992241</v>
      </c>
      <c r="J561" s="13">
        <f t="shared" si="26"/>
        <v>2.510373443983402</v>
      </c>
    </row>
    <row r="562" spans="1:10">
      <c r="A562" s="42">
        <v>277.5</v>
      </c>
      <c r="B562" s="42">
        <v>10.45</v>
      </c>
      <c r="C562" s="42">
        <v>12.1</v>
      </c>
      <c r="E562" s="42">
        <f t="shared" si="24"/>
        <v>555</v>
      </c>
      <c r="F562" s="37">
        <f t="shared" si="25"/>
        <v>405.03875968992241</v>
      </c>
      <c r="J562" s="13">
        <f t="shared" si="26"/>
        <v>2.510373443983402</v>
      </c>
    </row>
    <row r="563" spans="1:10">
      <c r="A563" s="42">
        <v>278</v>
      </c>
      <c r="B563" s="42">
        <v>10.45</v>
      </c>
      <c r="C563" s="42">
        <v>12.1</v>
      </c>
      <c r="E563" s="42">
        <f t="shared" si="24"/>
        <v>556</v>
      </c>
      <c r="F563" s="37">
        <f t="shared" si="25"/>
        <v>405.03875968992241</v>
      </c>
      <c r="J563" s="13">
        <f t="shared" si="26"/>
        <v>2.510373443983402</v>
      </c>
    </row>
    <row r="564" spans="1:10">
      <c r="A564" s="42">
        <v>278.5</v>
      </c>
      <c r="B564" s="42">
        <v>10.45</v>
      </c>
      <c r="C564" s="42">
        <v>12.1</v>
      </c>
      <c r="E564" s="42">
        <f t="shared" si="24"/>
        <v>557</v>
      </c>
      <c r="F564" s="37">
        <f t="shared" si="25"/>
        <v>405.03875968992241</v>
      </c>
      <c r="J564" s="13">
        <f t="shared" si="26"/>
        <v>2.510373443983402</v>
      </c>
    </row>
    <row r="565" spans="1:10">
      <c r="A565" s="42">
        <v>279</v>
      </c>
      <c r="B565" s="42">
        <v>10.45</v>
      </c>
      <c r="C565" s="42">
        <v>12.1</v>
      </c>
      <c r="E565" s="42">
        <f t="shared" si="24"/>
        <v>558</v>
      </c>
      <c r="F565" s="37">
        <f t="shared" si="25"/>
        <v>405.03875968992241</v>
      </c>
      <c r="J565" s="13">
        <f t="shared" si="26"/>
        <v>2.510373443983402</v>
      </c>
    </row>
    <row r="566" spans="1:10">
      <c r="A566" s="42">
        <v>279.5</v>
      </c>
      <c r="B566" s="42">
        <v>10.45</v>
      </c>
      <c r="C566" s="42">
        <v>12.04</v>
      </c>
      <c r="E566" s="42">
        <f t="shared" si="24"/>
        <v>559</v>
      </c>
      <c r="F566" s="37">
        <f t="shared" si="25"/>
        <v>405.03875968992241</v>
      </c>
      <c r="J566" s="13">
        <f t="shared" si="26"/>
        <v>2.4979253112033191</v>
      </c>
    </row>
    <row r="567" spans="1:10">
      <c r="A567" s="42">
        <v>280</v>
      </c>
      <c r="B567" s="42">
        <v>10.45</v>
      </c>
      <c r="C567" s="42">
        <v>12.1</v>
      </c>
      <c r="E567" s="42">
        <f t="shared" si="24"/>
        <v>560</v>
      </c>
      <c r="F567" s="37">
        <f t="shared" si="25"/>
        <v>405.03875968992241</v>
      </c>
      <c r="J567" s="13">
        <f t="shared" si="26"/>
        <v>2.510373443983402</v>
      </c>
    </row>
    <row r="568" spans="1:10">
      <c r="A568" s="42">
        <v>280.5</v>
      </c>
      <c r="B568" s="42">
        <v>10.45</v>
      </c>
      <c r="C568" s="42">
        <v>11.93</v>
      </c>
      <c r="E568" s="42">
        <f t="shared" si="24"/>
        <v>561</v>
      </c>
      <c r="F568" s="37">
        <f t="shared" si="25"/>
        <v>405.03875968992241</v>
      </c>
      <c r="J568" s="13">
        <f t="shared" si="26"/>
        <v>2.4751037344398337</v>
      </c>
    </row>
    <row r="569" spans="1:10">
      <c r="A569" s="42">
        <v>281</v>
      </c>
      <c r="B569" s="42">
        <v>10.45</v>
      </c>
      <c r="C569" s="42">
        <v>12.04</v>
      </c>
      <c r="E569" s="42">
        <f t="shared" ref="E569:E632" si="27">A569*$C$5</f>
        <v>562</v>
      </c>
      <c r="F569" s="37">
        <f t="shared" ref="F569:F632" si="28">B569*$F$5</f>
        <v>405.03875968992241</v>
      </c>
      <c r="J569" s="13">
        <f t="shared" si="26"/>
        <v>2.4979253112033191</v>
      </c>
    </row>
    <row r="570" spans="1:10">
      <c r="A570" s="42">
        <v>281.5</v>
      </c>
      <c r="B570" s="42">
        <v>10.45</v>
      </c>
      <c r="C570" s="42">
        <v>11.87</v>
      </c>
      <c r="E570" s="42">
        <f t="shared" si="27"/>
        <v>563</v>
      </c>
      <c r="F570" s="37">
        <f t="shared" si="28"/>
        <v>405.03875968992241</v>
      </c>
      <c r="J570" s="13">
        <f t="shared" si="26"/>
        <v>2.4626556016597507</v>
      </c>
    </row>
    <row r="571" spans="1:10">
      <c r="A571" s="42">
        <v>282</v>
      </c>
      <c r="B571" s="42">
        <v>10.45</v>
      </c>
      <c r="C571" s="42">
        <v>12.1</v>
      </c>
      <c r="E571" s="42">
        <f t="shared" si="27"/>
        <v>564</v>
      </c>
      <c r="F571" s="37">
        <f t="shared" si="28"/>
        <v>405.03875968992241</v>
      </c>
      <c r="J571" s="13">
        <f t="shared" si="26"/>
        <v>2.510373443983402</v>
      </c>
    </row>
    <row r="572" spans="1:10">
      <c r="A572" s="42">
        <v>282.5</v>
      </c>
      <c r="B572" s="42">
        <v>10.45</v>
      </c>
      <c r="C572" s="42">
        <v>12.1</v>
      </c>
      <c r="E572" s="42">
        <f t="shared" si="27"/>
        <v>565</v>
      </c>
      <c r="F572" s="37">
        <f t="shared" si="28"/>
        <v>405.03875968992241</v>
      </c>
      <c r="J572" s="13">
        <f t="shared" si="26"/>
        <v>2.510373443983402</v>
      </c>
    </row>
    <row r="573" spans="1:10">
      <c r="A573" s="42">
        <v>283</v>
      </c>
      <c r="B573" s="42">
        <v>10.45</v>
      </c>
      <c r="C573" s="42">
        <v>12.1</v>
      </c>
      <c r="E573" s="42">
        <f t="shared" si="27"/>
        <v>566</v>
      </c>
      <c r="F573" s="37">
        <f t="shared" si="28"/>
        <v>405.03875968992241</v>
      </c>
      <c r="J573" s="13">
        <f t="shared" si="26"/>
        <v>2.510373443983402</v>
      </c>
    </row>
    <row r="574" spans="1:10">
      <c r="A574" s="42">
        <v>283.5</v>
      </c>
      <c r="B574" s="42">
        <v>10.45</v>
      </c>
      <c r="C574" s="42">
        <v>12.1</v>
      </c>
      <c r="E574" s="42">
        <f t="shared" si="27"/>
        <v>567</v>
      </c>
      <c r="F574" s="37">
        <f t="shared" si="28"/>
        <v>405.03875968992241</v>
      </c>
      <c r="J574" s="13">
        <f t="shared" si="26"/>
        <v>2.510373443983402</v>
      </c>
    </row>
    <row r="575" spans="1:10">
      <c r="A575" s="42">
        <v>284</v>
      </c>
      <c r="B575" s="42">
        <v>10.45</v>
      </c>
      <c r="C575" s="42">
        <v>12.1</v>
      </c>
      <c r="E575" s="42">
        <f t="shared" si="27"/>
        <v>568</v>
      </c>
      <c r="F575" s="37">
        <f t="shared" si="28"/>
        <v>405.03875968992241</v>
      </c>
      <c r="J575" s="13">
        <f t="shared" si="26"/>
        <v>2.510373443983402</v>
      </c>
    </row>
    <row r="576" spans="1:10">
      <c r="A576" s="42">
        <v>284.5</v>
      </c>
      <c r="B576" s="42">
        <v>10.45</v>
      </c>
      <c r="C576" s="42">
        <v>12.04</v>
      </c>
      <c r="E576" s="42">
        <f t="shared" si="27"/>
        <v>569</v>
      </c>
      <c r="F576" s="37">
        <f t="shared" si="28"/>
        <v>405.03875968992241</v>
      </c>
      <c r="J576" s="13">
        <f t="shared" si="26"/>
        <v>2.4979253112033191</v>
      </c>
    </row>
    <row r="577" spans="1:10">
      <c r="A577" s="42">
        <v>285</v>
      </c>
      <c r="B577" s="42">
        <v>10.45</v>
      </c>
      <c r="C577" s="42">
        <v>12.1</v>
      </c>
      <c r="E577" s="42">
        <f t="shared" si="27"/>
        <v>570</v>
      </c>
      <c r="F577" s="37">
        <f t="shared" si="28"/>
        <v>405.03875968992241</v>
      </c>
      <c r="J577" s="13">
        <f t="shared" si="26"/>
        <v>2.510373443983402</v>
      </c>
    </row>
    <row r="578" spans="1:10">
      <c r="A578" s="42">
        <v>285.5</v>
      </c>
      <c r="B578" s="42">
        <v>10.45</v>
      </c>
      <c r="C578" s="42">
        <v>12.1</v>
      </c>
      <c r="E578" s="42">
        <f t="shared" si="27"/>
        <v>571</v>
      </c>
      <c r="F578" s="37">
        <f t="shared" si="28"/>
        <v>405.03875968992241</v>
      </c>
      <c r="J578" s="13">
        <f t="shared" si="26"/>
        <v>2.510373443983402</v>
      </c>
    </row>
    <row r="579" spans="1:10">
      <c r="A579" s="42">
        <v>286</v>
      </c>
      <c r="B579" s="42">
        <v>10.45</v>
      </c>
      <c r="C579" s="42">
        <v>12.1</v>
      </c>
      <c r="E579" s="42">
        <f t="shared" si="27"/>
        <v>572</v>
      </c>
      <c r="F579" s="37">
        <f t="shared" si="28"/>
        <v>405.03875968992241</v>
      </c>
      <c r="J579" s="13">
        <f t="shared" si="26"/>
        <v>2.510373443983402</v>
      </c>
    </row>
    <row r="580" spans="1:10">
      <c r="A580" s="42">
        <v>286.5</v>
      </c>
      <c r="B580" s="42">
        <v>10.45</v>
      </c>
      <c r="C580" s="42">
        <v>12.1</v>
      </c>
      <c r="E580" s="42">
        <f t="shared" si="27"/>
        <v>573</v>
      </c>
      <c r="F580" s="37">
        <f t="shared" si="28"/>
        <v>405.03875968992241</v>
      </c>
      <c r="J580" s="13">
        <f t="shared" si="26"/>
        <v>2.510373443983402</v>
      </c>
    </row>
    <row r="581" spans="1:10">
      <c r="A581" s="42">
        <v>287</v>
      </c>
      <c r="B581" s="42">
        <v>10.45</v>
      </c>
      <c r="C581" s="42">
        <v>12.1</v>
      </c>
      <c r="E581" s="42">
        <f t="shared" si="27"/>
        <v>574</v>
      </c>
      <c r="F581" s="37">
        <f t="shared" si="28"/>
        <v>405.03875968992241</v>
      </c>
      <c r="J581" s="13">
        <f t="shared" si="26"/>
        <v>2.510373443983402</v>
      </c>
    </row>
    <row r="582" spans="1:10">
      <c r="A582" s="42">
        <v>287.5</v>
      </c>
      <c r="B582" s="42">
        <v>10.45</v>
      </c>
      <c r="C582" s="42">
        <v>12.1</v>
      </c>
      <c r="E582" s="42">
        <f t="shared" si="27"/>
        <v>575</v>
      </c>
      <c r="F582" s="37">
        <f t="shared" si="28"/>
        <v>405.03875968992241</v>
      </c>
      <c r="J582" s="13">
        <f t="shared" si="26"/>
        <v>2.510373443983402</v>
      </c>
    </row>
    <row r="583" spans="1:10">
      <c r="A583" s="42">
        <v>288</v>
      </c>
      <c r="B583" s="42">
        <v>10.45</v>
      </c>
      <c r="C583" s="42">
        <v>12.1</v>
      </c>
      <c r="E583" s="42">
        <f t="shared" si="27"/>
        <v>576</v>
      </c>
      <c r="F583" s="37">
        <f t="shared" si="28"/>
        <v>405.03875968992241</v>
      </c>
      <c r="J583" s="13">
        <f t="shared" si="26"/>
        <v>2.510373443983402</v>
      </c>
    </row>
    <row r="584" spans="1:10">
      <c r="A584" s="42">
        <v>288.5</v>
      </c>
      <c r="B584" s="42">
        <v>10.45</v>
      </c>
      <c r="C584" s="42">
        <v>12.1</v>
      </c>
      <c r="E584" s="42">
        <f t="shared" si="27"/>
        <v>577</v>
      </c>
      <c r="F584" s="37">
        <f t="shared" si="28"/>
        <v>405.03875968992241</v>
      </c>
      <c r="J584" s="13">
        <f t="shared" si="26"/>
        <v>2.510373443983402</v>
      </c>
    </row>
    <row r="585" spans="1:10">
      <c r="A585" s="42">
        <v>289</v>
      </c>
      <c r="B585" s="42">
        <v>10.45</v>
      </c>
      <c r="C585" s="42">
        <v>12.1</v>
      </c>
      <c r="E585" s="42">
        <f t="shared" si="27"/>
        <v>578</v>
      </c>
      <c r="F585" s="37">
        <f t="shared" si="28"/>
        <v>405.03875968992241</v>
      </c>
      <c r="J585" s="13">
        <f t="shared" ref="J585:J648" si="29">C585*$I$5</f>
        <v>2.510373443983402</v>
      </c>
    </row>
    <row r="586" spans="1:10">
      <c r="A586" s="42">
        <v>289.5</v>
      </c>
      <c r="B586" s="42">
        <v>10.45</v>
      </c>
      <c r="C586" s="42">
        <v>12.1</v>
      </c>
      <c r="E586" s="42">
        <f t="shared" si="27"/>
        <v>579</v>
      </c>
      <c r="F586" s="37">
        <f t="shared" si="28"/>
        <v>405.03875968992241</v>
      </c>
      <c r="J586" s="13">
        <f t="shared" si="29"/>
        <v>2.510373443983402</v>
      </c>
    </row>
    <row r="587" spans="1:10">
      <c r="A587" s="42">
        <v>290</v>
      </c>
      <c r="B587" s="42">
        <v>10.45</v>
      </c>
      <c r="C587" s="42">
        <v>12.1</v>
      </c>
      <c r="E587" s="42">
        <f t="shared" si="27"/>
        <v>580</v>
      </c>
      <c r="F587" s="37">
        <f t="shared" si="28"/>
        <v>405.03875968992241</v>
      </c>
      <c r="J587" s="13">
        <f t="shared" si="29"/>
        <v>2.510373443983402</v>
      </c>
    </row>
    <row r="588" spans="1:10">
      <c r="A588" s="42">
        <v>290.5</v>
      </c>
      <c r="B588" s="42">
        <v>10.45</v>
      </c>
      <c r="C588" s="42">
        <v>12.1</v>
      </c>
      <c r="E588" s="42">
        <f t="shared" si="27"/>
        <v>581</v>
      </c>
      <c r="F588" s="37">
        <f t="shared" si="28"/>
        <v>405.03875968992241</v>
      </c>
      <c r="J588" s="13">
        <f t="shared" si="29"/>
        <v>2.510373443983402</v>
      </c>
    </row>
    <row r="589" spans="1:10">
      <c r="A589" s="42">
        <v>291</v>
      </c>
      <c r="B589" s="42">
        <v>10.45</v>
      </c>
      <c r="C589" s="42">
        <v>12.1</v>
      </c>
      <c r="E589" s="42">
        <f t="shared" si="27"/>
        <v>582</v>
      </c>
      <c r="F589" s="37">
        <f t="shared" si="28"/>
        <v>405.03875968992241</v>
      </c>
      <c r="J589" s="13">
        <f t="shared" si="29"/>
        <v>2.510373443983402</v>
      </c>
    </row>
    <row r="590" spans="1:10">
      <c r="A590" s="42">
        <v>291.5</v>
      </c>
      <c r="B590" s="42">
        <v>10.45</v>
      </c>
      <c r="C590" s="42">
        <v>12.1</v>
      </c>
      <c r="E590" s="42">
        <f t="shared" si="27"/>
        <v>583</v>
      </c>
      <c r="F590" s="37">
        <f t="shared" si="28"/>
        <v>405.03875968992241</v>
      </c>
      <c r="J590" s="13">
        <f t="shared" si="29"/>
        <v>2.510373443983402</v>
      </c>
    </row>
    <row r="591" spans="1:10">
      <c r="A591" s="42">
        <v>292</v>
      </c>
      <c r="B591" s="42">
        <v>10.45</v>
      </c>
      <c r="C591" s="42">
        <v>12.1</v>
      </c>
      <c r="E591" s="42">
        <f t="shared" si="27"/>
        <v>584</v>
      </c>
      <c r="F591" s="37">
        <f t="shared" si="28"/>
        <v>405.03875968992241</v>
      </c>
      <c r="J591" s="13">
        <f t="shared" si="29"/>
        <v>2.510373443983402</v>
      </c>
    </row>
    <row r="592" spans="1:10">
      <c r="A592" s="42">
        <v>292.5</v>
      </c>
      <c r="B592" s="42">
        <v>10.45</v>
      </c>
      <c r="C592" s="42">
        <v>12.1</v>
      </c>
      <c r="E592" s="42">
        <f t="shared" si="27"/>
        <v>585</v>
      </c>
      <c r="F592" s="37">
        <f t="shared" si="28"/>
        <v>405.03875968992241</v>
      </c>
      <c r="J592" s="13">
        <f t="shared" si="29"/>
        <v>2.510373443983402</v>
      </c>
    </row>
    <row r="593" spans="1:10">
      <c r="A593" s="42">
        <v>293</v>
      </c>
      <c r="B593" s="42">
        <v>10.45</v>
      </c>
      <c r="C593" s="42">
        <v>12.1</v>
      </c>
      <c r="E593" s="42">
        <f t="shared" si="27"/>
        <v>586</v>
      </c>
      <c r="F593" s="37">
        <f t="shared" si="28"/>
        <v>405.03875968992241</v>
      </c>
      <c r="J593" s="13">
        <f t="shared" si="29"/>
        <v>2.510373443983402</v>
      </c>
    </row>
    <row r="594" spans="1:10">
      <c r="A594" s="42">
        <v>293.5</v>
      </c>
      <c r="B594" s="42">
        <v>10.45</v>
      </c>
      <c r="C594" s="42">
        <v>12.1</v>
      </c>
      <c r="E594" s="42">
        <f t="shared" si="27"/>
        <v>587</v>
      </c>
      <c r="F594" s="37">
        <f t="shared" si="28"/>
        <v>405.03875968992241</v>
      </c>
      <c r="J594" s="13">
        <f t="shared" si="29"/>
        <v>2.510373443983402</v>
      </c>
    </row>
    <row r="595" spans="1:10">
      <c r="A595" s="42">
        <v>294</v>
      </c>
      <c r="B595" s="42">
        <v>10.45</v>
      </c>
      <c r="C595" s="42">
        <v>12.04</v>
      </c>
      <c r="E595" s="42">
        <f t="shared" si="27"/>
        <v>588</v>
      </c>
      <c r="F595" s="37">
        <f t="shared" si="28"/>
        <v>405.03875968992241</v>
      </c>
      <c r="J595" s="13">
        <f t="shared" si="29"/>
        <v>2.4979253112033191</v>
      </c>
    </row>
    <row r="596" spans="1:10">
      <c r="A596" s="42">
        <v>294.5</v>
      </c>
      <c r="B596" s="42">
        <v>10.45</v>
      </c>
      <c r="C596" s="42">
        <v>12.1</v>
      </c>
      <c r="E596" s="42">
        <f t="shared" si="27"/>
        <v>589</v>
      </c>
      <c r="F596" s="37">
        <f t="shared" si="28"/>
        <v>405.03875968992241</v>
      </c>
      <c r="J596" s="13">
        <f t="shared" si="29"/>
        <v>2.510373443983402</v>
      </c>
    </row>
    <row r="597" spans="1:10">
      <c r="A597" s="42">
        <v>295</v>
      </c>
      <c r="B597" s="42">
        <v>10.45</v>
      </c>
      <c r="C597" s="42">
        <v>12.1</v>
      </c>
      <c r="E597" s="42">
        <f t="shared" si="27"/>
        <v>590</v>
      </c>
      <c r="F597" s="37">
        <f t="shared" si="28"/>
        <v>405.03875968992241</v>
      </c>
      <c r="J597" s="13">
        <f t="shared" si="29"/>
        <v>2.510373443983402</v>
      </c>
    </row>
    <row r="598" spans="1:10">
      <c r="A598" s="42">
        <v>295.5</v>
      </c>
      <c r="B598" s="42">
        <v>10.45</v>
      </c>
      <c r="C598" s="42">
        <v>12.1</v>
      </c>
      <c r="E598" s="42">
        <f t="shared" si="27"/>
        <v>591</v>
      </c>
      <c r="F598" s="37">
        <f t="shared" si="28"/>
        <v>405.03875968992241</v>
      </c>
      <c r="J598" s="13">
        <f t="shared" si="29"/>
        <v>2.510373443983402</v>
      </c>
    </row>
    <row r="599" spans="1:10">
      <c r="A599" s="42">
        <v>296</v>
      </c>
      <c r="B599" s="42">
        <v>10.45</v>
      </c>
      <c r="C599" s="42">
        <v>12.1</v>
      </c>
      <c r="E599" s="42">
        <f t="shared" si="27"/>
        <v>592</v>
      </c>
      <c r="F599" s="37">
        <f t="shared" si="28"/>
        <v>405.03875968992241</v>
      </c>
      <c r="J599" s="13">
        <f t="shared" si="29"/>
        <v>2.510373443983402</v>
      </c>
    </row>
    <row r="600" spans="1:10">
      <c r="A600" s="42">
        <v>296.5</v>
      </c>
      <c r="B600" s="42">
        <v>10.45</v>
      </c>
      <c r="C600" s="42">
        <v>12.1</v>
      </c>
      <c r="E600" s="42">
        <f t="shared" si="27"/>
        <v>593</v>
      </c>
      <c r="F600" s="37">
        <f t="shared" si="28"/>
        <v>405.03875968992241</v>
      </c>
      <c r="J600" s="13">
        <f t="shared" si="29"/>
        <v>2.510373443983402</v>
      </c>
    </row>
    <row r="601" spans="1:10">
      <c r="A601" s="42">
        <v>297</v>
      </c>
      <c r="B601" s="42">
        <v>10.45</v>
      </c>
      <c r="C601" s="42">
        <v>12.1</v>
      </c>
      <c r="E601" s="42">
        <f t="shared" si="27"/>
        <v>594</v>
      </c>
      <c r="F601" s="37">
        <f t="shared" si="28"/>
        <v>405.03875968992241</v>
      </c>
      <c r="J601" s="13">
        <f t="shared" si="29"/>
        <v>2.510373443983402</v>
      </c>
    </row>
    <row r="602" spans="1:10">
      <c r="A602" s="42">
        <v>297.5</v>
      </c>
      <c r="B602" s="42">
        <v>10.45</v>
      </c>
      <c r="C602" s="42">
        <v>12.1</v>
      </c>
      <c r="E602" s="42">
        <f t="shared" si="27"/>
        <v>595</v>
      </c>
      <c r="F602" s="37">
        <f t="shared" si="28"/>
        <v>405.03875968992241</v>
      </c>
      <c r="J602" s="13">
        <f t="shared" si="29"/>
        <v>2.510373443983402</v>
      </c>
    </row>
    <row r="603" spans="1:10">
      <c r="A603" s="42">
        <v>298</v>
      </c>
      <c r="B603" s="42">
        <v>10.45</v>
      </c>
      <c r="C603" s="42">
        <v>12.1</v>
      </c>
      <c r="E603" s="42">
        <f t="shared" si="27"/>
        <v>596</v>
      </c>
      <c r="F603" s="37">
        <f t="shared" si="28"/>
        <v>405.03875968992241</v>
      </c>
      <c r="J603" s="13">
        <f t="shared" si="29"/>
        <v>2.510373443983402</v>
      </c>
    </row>
    <row r="604" spans="1:10">
      <c r="A604" s="42">
        <v>298.5</v>
      </c>
      <c r="B604" s="42">
        <v>10.45</v>
      </c>
      <c r="C604" s="42">
        <v>12.1</v>
      </c>
      <c r="E604" s="42">
        <f t="shared" si="27"/>
        <v>597</v>
      </c>
      <c r="F604" s="37">
        <f t="shared" si="28"/>
        <v>405.03875968992241</v>
      </c>
      <c r="J604" s="13">
        <f t="shared" si="29"/>
        <v>2.510373443983402</v>
      </c>
    </row>
    <row r="605" spans="1:10">
      <c r="A605" s="42">
        <v>299</v>
      </c>
      <c r="B605" s="42">
        <v>10.45</v>
      </c>
      <c r="C605" s="42">
        <v>11.81</v>
      </c>
      <c r="E605" s="42">
        <f t="shared" si="27"/>
        <v>598</v>
      </c>
      <c r="F605" s="37">
        <f t="shared" si="28"/>
        <v>405.03875968992241</v>
      </c>
      <c r="J605" s="13">
        <f t="shared" si="29"/>
        <v>2.4502074688796678</v>
      </c>
    </row>
    <row r="606" spans="1:10">
      <c r="A606" s="42">
        <v>299.5</v>
      </c>
      <c r="B606" s="42">
        <v>10.45</v>
      </c>
      <c r="C606" s="42">
        <v>12.1</v>
      </c>
      <c r="E606" s="42">
        <f t="shared" si="27"/>
        <v>599</v>
      </c>
      <c r="F606" s="37">
        <f t="shared" si="28"/>
        <v>405.03875968992241</v>
      </c>
      <c r="J606" s="13">
        <f t="shared" si="29"/>
        <v>2.510373443983402</v>
      </c>
    </row>
    <row r="607" spans="1:10">
      <c r="A607" s="42">
        <v>300</v>
      </c>
      <c r="B607" s="42">
        <v>10.45</v>
      </c>
      <c r="C607" s="42">
        <v>12.1</v>
      </c>
      <c r="E607" s="42">
        <f t="shared" si="27"/>
        <v>600</v>
      </c>
      <c r="F607" s="37">
        <f t="shared" si="28"/>
        <v>405.03875968992241</v>
      </c>
      <c r="J607" s="13">
        <f t="shared" si="29"/>
        <v>2.510373443983402</v>
      </c>
    </row>
    <row r="608" spans="1:10">
      <c r="A608" s="42">
        <v>300.5</v>
      </c>
      <c r="B608" s="42">
        <v>10.45</v>
      </c>
      <c r="C608" s="42">
        <v>12.04</v>
      </c>
      <c r="E608" s="42">
        <f t="shared" si="27"/>
        <v>601</v>
      </c>
      <c r="F608" s="37">
        <f t="shared" si="28"/>
        <v>405.03875968992241</v>
      </c>
      <c r="J608" s="13">
        <f t="shared" si="29"/>
        <v>2.4979253112033191</v>
      </c>
    </row>
    <row r="609" spans="1:10">
      <c r="A609" s="42">
        <v>301</v>
      </c>
      <c r="B609" s="42">
        <v>10.45</v>
      </c>
      <c r="C609" s="42">
        <v>12.1</v>
      </c>
      <c r="E609" s="42">
        <f t="shared" si="27"/>
        <v>602</v>
      </c>
      <c r="F609" s="37">
        <f t="shared" si="28"/>
        <v>405.03875968992241</v>
      </c>
      <c r="J609" s="13">
        <f t="shared" si="29"/>
        <v>2.510373443983402</v>
      </c>
    </row>
    <row r="610" spans="1:10">
      <c r="A610" s="42">
        <v>301.5</v>
      </c>
      <c r="B610" s="42">
        <v>10.45</v>
      </c>
      <c r="C610" s="42">
        <v>12.1</v>
      </c>
      <c r="E610" s="42">
        <f t="shared" si="27"/>
        <v>603</v>
      </c>
      <c r="F610" s="37">
        <f t="shared" si="28"/>
        <v>405.03875968992241</v>
      </c>
      <c r="J610" s="13">
        <f t="shared" si="29"/>
        <v>2.510373443983402</v>
      </c>
    </row>
    <row r="611" spans="1:10">
      <c r="A611" s="42">
        <v>302</v>
      </c>
      <c r="B611" s="42">
        <v>10.45</v>
      </c>
      <c r="C611" s="42">
        <v>12.1</v>
      </c>
      <c r="E611" s="42">
        <f t="shared" si="27"/>
        <v>604</v>
      </c>
      <c r="F611" s="37">
        <f t="shared" si="28"/>
        <v>405.03875968992241</v>
      </c>
      <c r="J611" s="13">
        <f t="shared" si="29"/>
        <v>2.510373443983402</v>
      </c>
    </row>
    <row r="612" spans="1:10">
      <c r="A612" s="42">
        <v>302.5</v>
      </c>
      <c r="B612" s="42">
        <v>10.45</v>
      </c>
      <c r="C612" s="42">
        <v>12.1</v>
      </c>
      <c r="E612" s="42">
        <f t="shared" si="27"/>
        <v>605</v>
      </c>
      <c r="F612" s="37">
        <f t="shared" si="28"/>
        <v>405.03875968992241</v>
      </c>
      <c r="J612" s="13">
        <f t="shared" si="29"/>
        <v>2.510373443983402</v>
      </c>
    </row>
    <row r="613" spans="1:10">
      <c r="A613" s="42">
        <v>303</v>
      </c>
      <c r="B613" s="42">
        <v>10.45</v>
      </c>
      <c r="C613" s="42">
        <v>12.1</v>
      </c>
      <c r="E613" s="42">
        <f t="shared" si="27"/>
        <v>606</v>
      </c>
      <c r="F613" s="37">
        <f t="shared" si="28"/>
        <v>405.03875968992241</v>
      </c>
      <c r="J613" s="13">
        <f t="shared" si="29"/>
        <v>2.510373443983402</v>
      </c>
    </row>
    <row r="614" spans="1:10">
      <c r="A614" s="42">
        <v>303.5</v>
      </c>
      <c r="B614" s="42">
        <v>10.45</v>
      </c>
      <c r="C614" s="42">
        <v>12.1</v>
      </c>
      <c r="E614" s="42">
        <f t="shared" si="27"/>
        <v>607</v>
      </c>
      <c r="F614" s="37">
        <f t="shared" si="28"/>
        <v>405.03875968992241</v>
      </c>
      <c r="J614" s="13">
        <f t="shared" si="29"/>
        <v>2.510373443983402</v>
      </c>
    </row>
    <row r="615" spans="1:10">
      <c r="A615" s="42">
        <v>304</v>
      </c>
      <c r="B615" s="42">
        <v>10.45</v>
      </c>
      <c r="C615" s="42">
        <v>12.1</v>
      </c>
      <c r="E615" s="42">
        <f t="shared" si="27"/>
        <v>608</v>
      </c>
      <c r="F615" s="37">
        <f t="shared" si="28"/>
        <v>405.03875968992241</v>
      </c>
      <c r="J615" s="13">
        <f t="shared" si="29"/>
        <v>2.510373443983402</v>
      </c>
    </row>
    <row r="616" spans="1:10">
      <c r="A616" s="42">
        <v>304.5</v>
      </c>
      <c r="B616" s="42">
        <v>10.45</v>
      </c>
      <c r="C616" s="42">
        <v>12.1</v>
      </c>
      <c r="E616" s="42">
        <f t="shared" si="27"/>
        <v>609</v>
      </c>
      <c r="F616" s="37">
        <f t="shared" si="28"/>
        <v>405.03875968992241</v>
      </c>
      <c r="J616" s="13">
        <f t="shared" si="29"/>
        <v>2.510373443983402</v>
      </c>
    </row>
    <row r="617" spans="1:10">
      <c r="A617" s="42">
        <v>305</v>
      </c>
      <c r="B617" s="42">
        <v>10.45</v>
      </c>
      <c r="C617" s="42">
        <v>11.93</v>
      </c>
      <c r="E617" s="42">
        <f t="shared" si="27"/>
        <v>610</v>
      </c>
      <c r="F617" s="37">
        <f t="shared" si="28"/>
        <v>405.03875968992241</v>
      </c>
      <c r="J617" s="13">
        <f t="shared" si="29"/>
        <v>2.4751037344398337</v>
      </c>
    </row>
    <row r="618" spans="1:10">
      <c r="A618" s="42">
        <v>305.5</v>
      </c>
      <c r="B618" s="42">
        <v>10.45</v>
      </c>
      <c r="C618" s="42">
        <v>11.64</v>
      </c>
      <c r="E618" s="42">
        <f t="shared" si="27"/>
        <v>611</v>
      </c>
      <c r="F618" s="37">
        <f t="shared" si="28"/>
        <v>405.03875968992241</v>
      </c>
      <c r="J618" s="13">
        <f t="shared" si="29"/>
        <v>2.4149377593360994</v>
      </c>
    </row>
    <row r="619" spans="1:10">
      <c r="A619" s="42">
        <v>306</v>
      </c>
      <c r="B619" s="42">
        <v>10.45</v>
      </c>
      <c r="C619" s="42">
        <v>12.04</v>
      </c>
      <c r="E619" s="42">
        <f t="shared" si="27"/>
        <v>612</v>
      </c>
      <c r="F619" s="37">
        <f t="shared" si="28"/>
        <v>405.03875968992241</v>
      </c>
      <c r="J619" s="13">
        <f t="shared" si="29"/>
        <v>2.4979253112033191</v>
      </c>
    </row>
    <row r="620" spans="1:10">
      <c r="A620" s="42">
        <v>306.5</v>
      </c>
      <c r="B620" s="42">
        <v>10.45</v>
      </c>
      <c r="C620" s="42">
        <v>12.1</v>
      </c>
      <c r="E620" s="42">
        <f t="shared" si="27"/>
        <v>613</v>
      </c>
      <c r="F620" s="37">
        <f t="shared" si="28"/>
        <v>405.03875968992241</v>
      </c>
      <c r="J620" s="13">
        <f t="shared" si="29"/>
        <v>2.510373443983402</v>
      </c>
    </row>
    <row r="621" spans="1:10">
      <c r="A621" s="42">
        <v>307</v>
      </c>
      <c r="B621" s="42">
        <v>10.45</v>
      </c>
      <c r="C621" s="42">
        <v>11.81</v>
      </c>
      <c r="E621" s="42">
        <f t="shared" si="27"/>
        <v>614</v>
      </c>
      <c r="F621" s="37">
        <f t="shared" si="28"/>
        <v>405.03875968992241</v>
      </c>
      <c r="J621" s="13">
        <f t="shared" si="29"/>
        <v>2.4502074688796678</v>
      </c>
    </row>
    <row r="622" spans="1:10">
      <c r="A622" s="42">
        <v>307.5</v>
      </c>
      <c r="B622" s="42">
        <v>10.45</v>
      </c>
      <c r="C622" s="42">
        <v>12.1</v>
      </c>
      <c r="E622" s="42">
        <f t="shared" si="27"/>
        <v>615</v>
      </c>
      <c r="F622" s="37">
        <f t="shared" si="28"/>
        <v>405.03875968992241</v>
      </c>
      <c r="J622" s="13">
        <f t="shared" si="29"/>
        <v>2.510373443983402</v>
      </c>
    </row>
    <row r="623" spans="1:10">
      <c r="A623" s="42">
        <v>308</v>
      </c>
      <c r="B623" s="42">
        <v>10.45</v>
      </c>
      <c r="C623" s="42">
        <v>12.1</v>
      </c>
      <c r="E623" s="42">
        <f t="shared" si="27"/>
        <v>616</v>
      </c>
      <c r="F623" s="37">
        <f t="shared" si="28"/>
        <v>405.03875968992241</v>
      </c>
      <c r="J623" s="13">
        <f t="shared" si="29"/>
        <v>2.510373443983402</v>
      </c>
    </row>
    <row r="624" spans="1:10">
      <c r="A624" s="42">
        <v>308.5</v>
      </c>
      <c r="B624" s="42">
        <v>10.45</v>
      </c>
      <c r="C624" s="42">
        <v>12.1</v>
      </c>
      <c r="E624" s="42">
        <f t="shared" si="27"/>
        <v>617</v>
      </c>
      <c r="F624" s="37">
        <f t="shared" si="28"/>
        <v>405.03875968992241</v>
      </c>
      <c r="J624" s="13">
        <f t="shared" si="29"/>
        <v>2.510373443983402</v>
      </c>
    </row>
    <row r="625" spans="1:10">
      <c r="A625" s="42">
        <v>309</v>
      </c>
      <c r="B625" s="42">
        <v>10.45</v>
      </c>
      <c r="C625" s="42">
        <v>12.04</v>
      </c>
      <c r="E625" s="42">
        <f t="shared" si="27"/>
        <v>618</v>
      </c>
      <c r="F625" s="37">
        <f t="shared" si="28"/>
        <v>405.03875968992241</v>
      </c>
      <c r="J625" s="13">
        <f t="shared" si="29"/>
        <v>2.4979253112033191</v>
      </c>
    </row>
    <row r="626" spans="1:10">
      <c r="A626" s="42">
        <v>309.5</v>
      </c>
      <c r="B626" s="42">
        <v>10.45</v>
      </c>
      <c r="C626" s="42">
        <v>12.1</v>
      </c>
      <c r="E626" s="42">
        <f t="shared" si="27"/>
        <v>619</v>
      </c>
      <c r="F626" s="37">
        <f t="shared" si="28"/>
        <v>405.03875968992241</v>
      </c>
      <c r="J626" s="13">
        <f t="shared" si="29"/>
        <v>2.510373443983402</v>
      </c>
    </row>
    <row r="627" spans="1:10">
      <c r="A627" s="42">
        <v>310</v>
      </c>
      <c r="B627" s="42">
        <v>10.45</v>
      </c>
      <c r="C627" s="42">
        <v>12.1</v>
      </c>
      <c r="E627" s="42">
        <f t="shared" si="27"/>
        <v>620</v>
      </c>
      <c r="F627" s="37">
        <f t="shared" si="28"/>
        <v>405.03875968992241</v>
      </c>
      <c r="J627" s="13">
        <f t="shared" si="29"/>
        <v>2.510373443983402</v>
      </c>
    </row>
    <row r="628" spans="1:10">
      <c r="A628" s="42">
        <v>310.5</v>
      </c>
      <c r="B628" s="42">
        <v>10.45</v>
      </c>
      <c r="C628" s="42">
        <v>11.75</v>
      </c>
      <c r="E628" s="42">
        <f t="shared" si="27"/>
        <v>621</v>
      </c>
      <c r="F628" s="37">
        <f t="shared" si="28"/>
        <v>405.03875968992241</v>
      </c>
      <c r="J628" s="13">
        <f t="shared" si="29"/>
        <v>2.4377593360995848</v>
      </c>
    </row>
    <row r="629" spans="1:10">
      <c r="A629" s="42">
        <v>311</v>
      </c>
      <c r="B629" s="42">
        <v>10.45</v>
      </c>
      <c r="C629" s="42">
        <v>11.87</v>
      </c>
      <c r="E629" s="42">
        <f t="shared" si="27"/>
        <v>622</v>
      </c>
      <c r="F629" s="37">
        <f t="shared" si="28"/>
        <v>405.03875968992241</v>
      </c>
      <c r="J629" s="13">
        <f t="shared" si="29"/>
        <v>2.4626556016597507</v>
      </c>
    </row>
    <row r="630" spans="1:10">
      <c r="A630" s="42">
        <v>311.5</v>
      </c>
      <c r="B630" s="42">
        <v>10.45</v>
      </c>
      <c r="C630" s="42">
        <v>12.1</v>
      </c>
      <c r="E630" s="42">
        <f t="shared" si="27"/>
        <v>623</v>
      </c>
      <c r="F630" s="37">
        <f t="shared" si="28"/>
        <v>405.03875968992241</v>
      </c>
      <c r="J630" s="13">
        <f t="shared" si="29"/>
        <v>2.510373443983402</v>
      </c>
    </row>
    <row r="631" spans="1:10">
      <c r="A631" s="42">
        <v>312</v>
      </c>
      <c r="B631" s="42">
        <v>10.45</v>
      </c>
      <c r="C631" s="42">
        <v>12.04</v>
      </c>
      <c r="E631" s="42">
        <f t="shared" si="27"/>
        <v>624</v>
      </c>
      <c r="F631" s="37">
        <f t="shared" si="28"/>
        <v>405.03875968992241</v>
      </c>
      <c r="J631" s="13">
        <f t="shared" si="29"/>
        <v>2.4979253112033191</v>
      </c>
    </row>
    <row r="632" spans="1:10">
      <c r="A632" s="42">
        <v>312.5</v>
      </c>
      <c r="B632" s="42">
        <v>10.45</v>
      </c>
      <c r="C632" s="42">
        <v>12.1</v>
      </c>
      <c r="E632" s="42">
        <f t="shared" si="27"/>
        <v>625</v>
      </c>
      <c r="F632" s="37">
        <f t="shared" si="28"/>
        <v>405.03875968992241</v>
      </c>
      <c r="J632" s="13">
        <f t="shared" si="29"/>
        <v>2.510373443983402</v>
      </c>
    </row>
    <row r="633" spans="1:10">
      <c r="A633" s="42">
        <v>313</v>
      </c>
      <c r="B633" s="42">
        <v>10.45</v>
      </c>
      <c r="C633" s="42">
        <v>12.1</v>
      </c>
      <c r="E633" s="42">
        <f t="shared" ref="E633:E696" si="30">A633*$C$5</f>
        <v>626</v>
      </c>
      <c r="F633" s="37">
        <f t="shared" ref="F633:F696" si="31">B633*$F$5</f>
        <v>405.03875968992241</v>
      </c>
      <c r="J633" s="13">
        <f t="shared" si="29"/>
        <v>2.510373443983402</v>
      </c>
    </row>
    <row r="634" spans="1:10">
      <c r="A634" s="42">
        <v>313.5</v>
      </c>
      <c r="B634" s="42">
        <v>10.45</v>
      </c>
      <c r="C634" s="42">
        <v>12.1</v>
      </c>
      <c r="E634" s="42">
        <f t="shared" si="30"/>
        <v>627</v>
      </c>
      <c r="F634" s="37">
        <f t="shared" si="31"/>
        <v>405.03875968992241</v>
      </c>
      <c r="J634" s="13">
        <f t="shared" si="29"/>
        <v>2.510373443983402</v>
      </c>
    </row>
    <row r="635" spans="1:10">
      <c r="A635" s="42">
        <v>314</v>
      </c>
      <c r="B635" s="42">
        <v>10.45</v>
      </c>
      <c r="C635" s="42">
        <v>12.1</v>
      </c>
      <c r="E635" s="42">
        <f t="shared" si="30"/>
        <v>628</v>
      </c>
      <c r="F635" s="37">
        <f t="shared" si="31"/>
        <v>405.03875968992241</v>
      </c>
      <c r="J635" s="13">
        <f t="shared" si="29"/>
        <v>2.510373443983402</v>
      </c>
    </row>
    <row r="636" spans="1:10">
      <c r="A636" s="42">
        <v>314.5</v>
      </c>
      <c r="B636" s="42">
        <v>10.45</v>
      </c>
      <c r="C636" s="42">
        <v>11.64</v>
      </c>
      <c r="E636" s="42">
        <f t="shared" si="30"/>
        <v>629</v>
      </c>
      <c r="F636" s="37">
        <f t="shared" si="31"/>
        <v>405.03875968992241</v>
      </c>
      <c r="J636" s="13">
        <f t="shared" si="29"/>
        <v>2.4149377593360994</v>
      </c>
    </row>
    <row r="637" spans="1:10">
      <c r="A637" s="42">
        <v>315</v>
      </c>
      <c r="B637" s="42">
        <v>10.45</v>
      </c>
      <c r="C637" s="42">
        <v>12.1</v>
      </c>
      <c r="E637" s="42">
        <f t="shared" si="30"/>
        <v>630</v>
      </c>
      <c r="F637" s="37">
        <f t="shared" si="31"/>
        <v>405.03875968992241</v>
      </c>
      <c r="J637" s="13">
        <f t="shared" si="29"/>
        <v>2.510373443983402</v>
      </c>
    </row>
    <row r="638" spans="1:10">
      <c r="A638" s="42">
        <v>315.5</v>
      </c>
      <c r="B638" s="42">
        <v>10.45</v>
      </c>
      <c r="C638" s="42">
        <v>11.75</v>
      </c>
      <c r="E638" s="42">
        <f t="shared" si="30"/>
        <v>631</v>
      </c>
      <c r="F638" s="37">
        <f t="shared" si="31"/>
        <v>405.03875968992241</v>
      </c>
      <c r="J638" s="13">
        <f t="shared" si="29"/>
        <v>2.4377593360995848</v>
      </c>
    </row>
    <row r="639" spans="1:10">
      <c r="A639" s="42">
        <v>316</v>
      </c>
      <c r="B639" s="42">
        <v>10.45</v>
      </c>
      <c r="C639" s="42">
        <v>12.1</v>
      </c>
      <c r="E639" s="42">
        <f t="shared" si="30"/>
        <v>632</v>
      </c>
      <c r="F639" s="37">
        <f t="shared" si="31"/>
        <v>405.03875968992241</v>
      </c>
      <c r="J639" s="13">
        <f t="shared" si="29"/>
        <v>2.510373443983402</v>
      </c>
    </row>
    <row r="640" spans="1:10">
      <c r="A640" s="42">
        <v>316.5</v>
      </c>
      <c r="B640" s="42">
        <v>10.45</v>
      </c>
      <c r="C640" s="42">
        <v>12.1</v>
      </c>
      <c r="E640" s="42">
        <f t="shared" si="30"/>
        <v>633</v>
      </c>
      <c r="F640" s="37">
        <f t="shared" si="31"/>
        <v>405.03875968992241</v>
      </c>
      <c r="J640" s="13">
        <f t="shared" si="29"/>
        <v>2.510373443983402</v>
      </c>
    </row>
    <row r="641" spans="1:10">
      <c r="A641" s="42">
        <v>317</v>
      </c>
      <c r="B641" s="42">
        <v>10.45</v>
      </c>
      <c r="C641" s="42">
        <v>12.1</v>
      </c>
      <c r="E641" s="42">
        <f t="shared" si="30"/>
        <v>634</v>
      </c>
      <c r="F641" s="37">
        <f t="shared" si="31"/>
        <v>405.03875968992241</v>
      </c>
      <c r="J641" s="13">
        <f t="shared" si="29"/>
        <v>2.510373443983402</v>
      </c>
    </row>
    <row r="642" spans="1:10">
      <c r="A642" s="42">
        <v>317.5</v>
      </c>
      <c r="B642" s="42">
        <v>10.45</v>
      </c>
      <c r="C642" s="42">
        <v>12.1</v>
      </c>
      <c r="E642" s="42">
        <f t="shared" si="30"/>
        <v>635</v>
      </c>
      <c r="F642" s="37">
        <f t="shared" si="31"/>
        <v>405.03875968992241</v>
      </c>
      <c r="J642" s="13">
        <f t="shared" si="29"/>
        <v>2.510373443983402</v>
      </c>
    </row>
    <row r="643" spans="1:10">
      <c r="A643" s="42">
        <v>318</v>
      </c>
      <c r="B643" s="42">
        <v>10.45</v>
      </c>
      <c r="C643" s="42">
        <v>11.75</v>
      </c>
      <c r="E643" s="42">
        <f t="shared" si="30"/>
        <v>636</v>
      </c>
      <c r="F643" s="37">
        <f t="shared" si="31"/>
        <v>405.03875968992241</v>
      </c>
      <c r="J643" s="13">
        <f t="shared" si="29"/>
        <v>2.4377593360995848</v>
      </c>
    </row>
    <row r="644" spans="1:10">
      <c r="A644" s="42">
        <v>318.5</v>
      </c>
      <c r="B644" s="42">
        <v>10.45</v>
      </c>
      <c r="C644" s="42">
        <v>11.58</v>
      </c>
      <c r="E644" s="42">
        <f t="shared" si="30"/>
        <v>637</v>
      </c>
      <c r="F644" s="37">
        <f t="shared" si="31"/>
        <v>405.03875968992241</v>
      </c>
      <c r="J644" s="13">
        <f t="shared" si="29"/>
        <v>2.4024896265560165</v>
      </c>
    </row>
    <row r="645" spans="1:10">
      <c r="A645" s="42">
        <v>319</v>
      </c>
      <c r="B645" s="42">
        <v>10.45</v>
      </c>
      <c r="C645" s="42">
        <v>11.93</v>
      </c>
      <c r="E645" s="42">
        <f t="shared" si="30"/>
        <v>638</v>
      </c>
      <c r="F645" s="37">
        <f t="shared" si="31"/>
        <v>405.03875968992241</v>
      </c>
      <c r="J645" s="13">
        <f t="shared" si="29"/>
        <v>2.4751037344398337</v>
      </c>
    </row>
    <row r="646" spans="1:10">
      <c r="A646" s="42">
        <v>319.5</v>
      </c>
      <c r="B646" s="42">
        <v>10.45</v>
      </c>
      <c r="C646" s="42">
        <v>11.98</v>
      </c>
      <c r="E646" s="42">
        <f t="shared" si="30"/>
        <v>639</v>
      </c>
      <c r="F646" s="37">
        <f t="shared" si="31"/>
        <v>405.03875968992241</v>
      </c>
      <c r="J646" s="13">
        <f t="shared" si="29"/>
        <v>2.4854771784232366</v>
      </c>
    </row>
    <row r="647" spans="1:10">
      <c r="A647" s="42">
        <v>320</v>
      </c>
      <c r="B647" s="42">
        <v>10.45</v>
      </c>
      <c r="C647" s="42">
        <v>12.1</v>
      </c>
      <c r="E647" s="42">
        <f t="shared" si="30"/>
        <v>640</v>
      </c>
      <c r="F647" s="37">
        <f t="shared" si="31"/>
        <v>405.03875968992241</v>
      </c>
      <c r="J647" s="13">
        <f t="shared" si="29"/>
        <v>2.510373443983402</v>
      </c>
    </row>
    <row r="648" spans="1:10">
      <c r="A648" s="42">
        <v>320.5</v>
      </c>
      <c r="B648" s="42">
        <v>10.45</v>
      </c>
      <c r="C648" s="42">
        <v>12.04</v>
      </c>
      <c r="E648" s="42">
        <f t="shared" si="30"/>
        <v>641</v>
      </c>
      <c r="F648" s="37">
        <f t="shared" si="31"/>
        <v>405.03875968992241</v>
      </c>
      <c r="J648" s="13">
        <f t="shared" si="29"/>
        <v>2.4979253112033191</v>
      </c>
    </row>
    <row r="649" spans="1:10">
      <c r="A649" s="42">
        <v>321</v>
      </c>
      <c r="B649" s="42">
        <v>10.45</v>
      </c>
      <c r="C649" s="42">
        <v>11.58</v>
      </c>
      <c r="E649" s="42">
        <f t="shared" si="30"/>
        <v>642</v>
      </c>
      <c r="F649" s="37">
        <f t="shared" si="31"/>
        <v>405.03875968992241</v>
      </c>
      <c r="J649" s="13">
        <f t="shared" ref="J649:J712" si="32">C649*$I$5</f>
        <v>2.4024896265560165</v>
      </c>
    </row>
    <row r="650" spans="1:10">
      <c r="A650" s="42">
        <v>321.5</v>
      </c>
      <c r="B650" s="42">
        <v>10.45</v>
      </c>
      <c r="C650" s="42">
        <v>12.1</v>
      </c>
      <c r="E650" s="42">
        <f t="shared" si="30"/>
        <v>643</v>
      </c>
      <c r="F650" s="37">
        <f t="shared" si="31"/>
        <v>405.03875968992241</v>
      </c>
      <c r="J650" s="13">
        <f t="shared" si="32"/>
        <v>2.510373443983402</v>
      </c>
    </row>
    <row r="651" spans="1:10">
      <c r="A651" s="42">
        <v>322</v>
      </c>
      <c r="B651" s="42">
        <v>10.45</v>
      </c>
      <c r="C651" s="42">
        <v>12.1</v>
      </c>
      <c r="E651" s="42">
        <f t="shared" si="30"/>
        <v>644</v>
      </c>
      <c r="F651" s="37">
        <f t="shared" si="31"/>
        <v>405.03875968992241</v>
      </c>
      <c r="J651" s="13">
        <f t="shared" si="32"/>
        <v>2.510373443983402</v>
      </c>
    </row>
    <row r="652" spans="1:10">
      <c r="A652" s="42">
        <v>322.5</v>
      </c>
      <c r="B652" s="42">
        <v>10.45</v>
      </c>
      <c r="C652" s="42">
        <v>12.1</v>
      </c>
      <c r="E652" s="42">
        <f t="shared" si="30"/>
        <v>645</v>
      </c>
      <c r="F652" s="37">
        <f t="shared" si="31"/>
        <v>405.03875968992241</v>
      </c>
      <c r="J652" s="13">
        <f t="shared" si="32"/>
        <v>2.510373443983402</v>
      </c>
    </row>
    <row r="653" spans="1:10">
      <c r="A653" s="42">
        <v>323</v>
      </c>
      <c r="B653" s="42">
        <v>10.45</v>
      </c>
      <c r="C653" s="42">
        <v>12.1</v>
      </c>
      <c r="E653" s="42">
        <f t="shared" si="30"/>
        <v>646</v>
      </c>
      <c r="F653" s="37">
        <f t="shared" si="31"/>
        <v>405.03875968992241</v>
      </c>
      <c r="J653" s="13">
        <f t="shared" si="32"/>
        <v>2.510373443983402</v>
      </c>
    </row>
    <row r="654" spans="1:10">
      <c r="A654" s="42">
        <v>323.5</v>
      </c>
      <c r="B654" s="42">
        <v>10.45</v>
      </c>
      <c r="C654" s="42">
        <v>12.1</v>
      </c>
      <c r="E654" s="42">
        <f t="shared" si="30"/>
        <v>647</v>
      </c>
      <c r="F654" s="37">
        <f t="shared" si="31"/>
        <v>405.03875968992241</v>
      </c>
      <c r="J654" s="13">
        <f t="shared" si="32"/>
        <v>2.510373443983402</v>
      </c>
    </row>
    <row r="655" spans="1:10">
      <c r="A655" s="42">
        <v>324</v>
      </c>
      <c r="B655" s="42">
        <v>10.45</v>
      </c>
      <c r="C655" s="42">
        <v>12.04</v>
      </c>
      <c r="E655" s="42">
        <f t="shared" si="30"/>
        <v>648</v>
      </c>
      <c r="F655" s="37">
        <f t="shared" si="31"/>
        <v>405.03875968992241</v>
      </c>
      <c r="J655" s="13">
        <f t="shared" si="32"/>
        <v>2.4979253112033191</v>
      </c>
    </row>
    <row r="656" spans="1:10">
      <c r="A656" s="42">
        <v>324.5</v>
      </c>
      <c r="B656" s="42">
        <v>10.45</v>
      </c>
      <c r="C656" s="42">
        <v>12.04</v>
      </c>
      <c r="E656" s="42">
        <f t="shared" si="30"/>
        <v>649</v>
      </c>
      <c r="F656" s="37">
        <f t="shared" si="31"/>
        <v>405.03875968992241</v>
      </c>
      <c r="J656" s="13">
        <f t="shared" si="32"/>
        <v>2.4979253112033191</v>
      </c>
    </row>
    <row r="657" spans="1:10">
      <c r="A657" s="42">
        <v>325</v>
      </c>
      <c r="B657" s="42">
        <v>10.45</v>
      </c>
      <c r="C657" s="42">
        <v>11.47</v>
      </c>
      <c r="E657" s="42">
        <f t="shared" si="30"/>
        <v>650</v>
      </c>
      <c r="F657" s="37">
        <f t="shared" si="31"/>
        <v>405.03875968992241</v>
      </c>
      <c r="J657" s="13">
        <f t="shared" si="32"/>
        <v>2.3796680497925311</v>
      </c>
    </row>
    <row r="658" spans="1:10">
      <c r="A658" s="42">
        <v>325.5</v>
      </c>
      <c r="B658" s="42">
        <v>10.45</v>
      </c>
      <c r="C658" s="42">
        <v>12.1</v>
      </c>
      <c r="E658" s="42">
        <f t="shared" si="30"/>
        <v>651</v>
      </c>
      <c r="F658" s="37">
        <f t="shared" si="31"/>
        <v>405.03875968992241</v>
      </c>
      <c r="J658" s="13">
        <f t="shared" si="32"/>
        <v>2.510373443983402</v>
      </c>
    </row>
    <row r="659" spans="1:10">
      <c r="A659" s="42">
        <v>326</v>
      </c>
      <c r="B659" s="42">
        <v>10.45</v>
      </c>
      <c r="C659" s="42">
        <v>12.04</v>
      </c>
      <c r="E659" s="42">
        <f t="shared" si="30"/>
        <v>652</v>
      </c>
      <c r="F659" s="37">
        <f t="shared" si="31"/>
        <v>405.03875968992241</v>
      </c>
      <c r="J659" s="13">
        <f t="shared" si="32"/>
        <v>2.4979253112033191</v>
      </c>
    </row>
    <row r="660" spans="1:10">
      <c r="A660" s="42">
        <v>326.5</v>
      </c>
      <c r="B660" s="42">
        <v>10.45</v>
      </c>
      <c r="C660" s="42">
        <v>11.93</v>
      </c>
      <c r="E660" s="42">
        <f t="shared" si="30"/>
        <v>653</v>
      </c>
      <c r="F660" s="37">
        <f t="shared" si="31"/>
        <v>405.03875968992241</v>
      </c>
      <c r="J660" s="13">
        <f t="shared" si="32"/>
        <v>2.4751037344398337</v>
      </c>
    </row>
    <row r="661" spans="1:10">
      <c r="A661" s="42">
        <v>327</v>
      </c>
      <c r="B661" s="42">
        <v>10.45</v>
      </c>
      <c r="C661" s="42">
        <v>12.1</v>
      </c>
      <c r="E661" s="42">
        <f t="shared" si="30"/>
        <v>654</v>
      </c>
      <c r="F661" s="37">
        <f t="shared" si="31"/>
        <v>405.03875968992241</v>
      </c>
      <c r="J661" s="13">
        <f t="shared" si="32"/>
        <v>2.510373443983402</v>
      </c>
    </row>
    <row r="662" spans="1:10">
      <c r="A662" s="42">
        <v>327.5</v>
      </c>
      <c r="B662" s="42">
        <v>10.45</v>
      </c>
      <c r="C662" s="42">
        <v>11.35</v>
      </c>
      <c r="E662" s="42">
        <f t="shared" si="30"/>
        <v>655</v>
      </c>
      <c r="F662" s="37">
        <f t="shared" si="31"/>
        <v>405.03875968992241</v>
      </c>
      <c r="J662" s="13">
        <f t="shared" si="32"/>
        <v>2.3547717842323648</v>
      </c>
    </row>
    <row r="663" spans="1:10">
      <c r="A663" s="42">
        <v>328</v>
      </c>
      <c r="B663" s="42">
        <v>10.45</v>
      </c>
      <c r="C663" s="42">
        <v>12.1</v>
      </c>
      <c r="E663" s="42">
        <f t="shared" si="30"/>
        <v>656</v>
      </c>
      <c r="F663" s="37">
        <f t="shared" si="31"/>
        <v>405.03875968992241</v>
      </c>
      <c r="J663" s="13">
        <f t="shared" si="32"/>
        <v>2.510373443983402</v>
      </c>
    </row>
    <row r="664" spans="1:10">
      <c r="A664" s="42">
        <v>328.5</v>
      </c>
      <c r="B664" s="42">
        <v>10.45</v>
      </c>
      <c r="C664" s="42">
        <v>11.93</v>
      </c>
      <c r="E664" s="42">
        <f t="shared" si="30"/>
        <v>657</v>
      </c>
      <c r="F664" s="37">
        <f t="shared" si="31"/>
        <v>405.03875968992241</v>
      </c>
      <c r="J664" s="13">
        <f t="shared" si="32"/>
        <v>2.4751037344398337</v>
      </c>
    </row>
    <row r="665" spans="1:10">
      <c r="A665" s="42">
        <v>329</v>
      </c>
      <c r="B665" s="42">
        <v>10.45</v>
      </c>
      <c r="C665" s="42">
        <v>12.1</v>
      </c>
      <c r="E665" s="42">
        <f t="shared" si="30"/>
        <v>658</v>
      </c>
      <c r="F665" s="37">
        <f t="shared" si="31"/>
        <v>405.03875968992241</v>
      </c>
      <c r="J665" s="13">
        <f t="shared" si="32"/>
        <v>2.510373443983402</v>
      </c>
    </row>
    <row r="666" spans="1:10">
      <c r="A666" s="42">
        <v>329.5</v>
      </c>
      <c r="B666" s="42">
        <v>10.45</v>
      </c>
      <c r="C666" s="42">
        <v>11.81</v>
      </c>
      <c r="E666" s="42">
        <f t="shared" si="30"/>
        <v>659</v>
      </c>
      <c r="F666" s="37">
        <f t="shared" si="31"/>
        <v>405.03875968992241</v>
      </c>
      <c r="J666" s="13">
        <f t="shared" si="32"/>
        <v>2.4502074688796678</v>
      </c>
    </row>
    <row r="667" spans="1:10">
      <c r="A667" s="42">
        <v>330</v>
      </c>
      <c r="B667" s="42">
        <v>10.45</v>
      </c>
      <c r="C667" s="42">
        <v>12.1</v>
      </c>
      <c r="E667" s="42">
        <f t="shared" si="30"/>
        <v>660</v>
      </c>
      <c r="F667" s="37">
        <f t="shared" si="31"/>
        <v>405.03875968992241</v>
      </c>
      <c r="J667" s="13">
        <f t="shared" si="32"/>
        <v>2.510373443983402</v>
      </c>
    </row>
    <row r="668" spans="1:10">
      <c r="A668" s="42">
        <v>330.5</v>
      </c>
      <c r="B668" s="42">
        <v>10.45</v>
      </c>
      <c r="C668" s="42">
        <v>12.1</v>
      </c>
      <c r="E668" s="42">
        <f t="shared" si="30"/>
        <v>661</v>
      </c>
      <c r="F668" s="37">
        <f t="shared" si="31"/>
        <v>405.03875968992241</v>
      </c>
      <c r="J668" s="13">
        <f t="shared" si="32"/>
        <v>2.510373443983402</v>
      </c>
    </row>
    <row r="669" spans="1:10">
      <c r="A669" s="42">
        <v>331</v>
      </c>
      <c r="B669" s="42">
        <v>10.45</v>
      </c>
      <c r="C669" s="42">
        <v>12.1</v>
      </c>
      <c r="E669" s="42">
        <f t="shared" si="30"/>
        <v>662</v>
      </c>
      <c r="F669" s="37">
        <f t="shared" si="31"/>
        <v>405.03875968992241</v>
      </c>
      <c r="J669" s="13">
        <f t="shared" si="32"/>
        <v>2.510373443983402</v>
      </c>
    </row>
    <row r="670" spans="1:10">
      <c r="A670" s="42">
        <v>331.5</v>
      </c>
      <c r="B670" s="42">
        <v>10.45</v>
      </c>
      <c r="C670" s="42">
        <v>11.75</v>
      </c>
      <c r="E670" s="42">
        <f t="shared" si="30"/>
        <v>663</v>
      </c>
      <c r="F670" s="37">
        <f t="shared" si="31"/>
        <v>405.03875968992241</v>
      </c>
      <c r="J670" s="13">
        <f t="shared" si="32"/>
        <v>2.4377593360995848</v>
      </c>
    </row>
    <row r="671" spans="1:10">
      <c r="A671" s="42">
        <v>332</v>
      </c>
      <c r="B671" s="42">
        <v>10.45</v>
      </c>
      <c r="C671" s="42">
        <v>12.1</v>
      </c>
      <c r="E671" s="42">
        <f t="shared" si="30"/>
        <v>664</v>
      </c>
      <c r="F671" s="37">
        <f t="shared" si="31"/>
        <v>405.03875968992241</v>
      </c>
      <c r="J671" s="13">
        <f t="shared" si="32"/>
        <v>2.510373443983402</v>
      </c>
    </row>
    <row r="672" spans="1:10">
      <c r="A672" s="42">
        <v>332.5</v>
      </c>
      <c r="B672" s="42">
        <v>10.45</v>
      </c>
      <c r="C672" s="42">
        <v>12.1</v>
      </c>
      <c r="E672" s="42">
        <f t="shared" si="30"/>
        <v>665</v>
      </c>
      <c r="F672" s="37">
        <f t="shared" si="31"/>
        <v>405.03875968992241</v>
      </c>
      <c r="J672" s="13">
        <f t="shared" si="32"/>
        <v>2.510373443983402</v>
      </c>
    </row>
    <row r="673" spans="1:10">
      <c r="A673" s="42">
        <v>333</v>
      </c>
      <c r="B673" s="42">
        <v>10.45</v>
      </c>
      <c r="C673" s="42">
        <v>12.04</v>
      </c>
      <c r="E673" s="42">
        <f t="shared" si="30"/>
        <v>666</v>
      </c>
      <c r="F673" s="37">
        <f t="shared" si="31"/>
        <v>405.03875968992241</v>
      </c>
      <c r="J673" s="13">
        <f t="shared" si="32"/>
        <v>2.4979253112033191</v>
      </c>
    </row>
    <row r="674" spans="1:10">
      <c r="A674" s="42">
        <v>333.5</v>
      </c>
      <c r="B674" s="42">
        <v>10.45</v>
      </c>
      <c r="C674" s="42">
        <v>12.1</v>
      </c>
      <c r="E674" s="42">
        <f t="shared" si="30"/>
        <v>667</v>
      </c>
      <c r="F674" s="37">
        <f t="shared" si="31"/>
        <v>405.03875968992241</v>
      </c>
      <c r="J674" s="13">
        <f t="shared" si="32"/>
        <v>2.510373443983402</v>
      </c>
    </row>
    <row r="675" spans="1:10">
      <c r="A675" s="42">
        <v>334</v>
      </c>
      <c r="B675" s="42">
        <v>10.45</v>
      </c>
      <c r="C675" s="42">
        <v>11.47</v>
      </c>
      <c r="E675" s="42">
        <f t="shared" si="30"/>
        <v>668</v>
      </c>
      <c r="F675" s="37">
        <f t="shared" si="31"/>
        <v>405.03875968992241</v>
      </c>
      <c r="J675" s="13">
        <f t="shared" si="32"/>
        <v>2.3796680497925311</v>
      </c>
    </row>
    <row r="676" spans="1:10">
      <c r="A676" s="42">
        <v>334.5</v>
      </c>
      <c r="B676" s="42">
        <v>10.45</v>
      </c>
      <c r="C676" s="42">
        <v>12.04</v>
      </c>
      <c r="E676" s="42">
        <f t="shared" si="30"/>
        <v>669</v>
      </c>
      <c r="F676" s="37">
        <f t="shared" si="31"/>
        <v>405.03875968992241</v>
      </c>
      <c r="J676" s="13">
        <f t="shared" si="32"/>
        <v>2.4979253112033191</v>
      </c>
    </row>
    <row r="677" spans="1:10">
      <c r="A677" s="42">
        <v>335</v>
      </c>
      <c r="B677" s="42">
        <v>10.45</v>
      </c>
      <c r="C677" s="42">
        <v>11.87</v>
      </c>
      <c r="E677" s="42">
        <f t="shared" si="30"/>
        <v>670</v>
      </c>
      <c r="F677" s="37">
        <f t="shared" si="31"/>
        <v>405.03875968992241</v>
      </c>
      <c r="J677" s="13">
        <f t="shared" si="32"/>
        <v>2.4626556016597507</v>
      </c>
    </row>
    <row r="678" spans="1:10">
      <c r="A678" s="42">
        <v>335.5</v>
      </c>
      <c r="B678" s="42">
        <v>10.45</v>
      </c>
      <c r="C678" s="42">
        <v>12.04</v>
      </c>
      <c r="E678" s="42">
        <f t="shared" si="30"/>
        <v>671</v>
      </c>
      <c r="F678" s="37">
        <f t="shared" si="31"/>
        <v>405.03875968992241</v>
      </c>
      <c r="J678" s="13">
        <f t="shared" si="32"/>
        <v>2.4979253112033191</v>
      </c>
    </row>
    <row r="679" spans="1:10">
      <c r="A679" s="42">
        <v>336</v>
      </c>
      <c r="B679" s="42">
        <v>10.45</v>
      </c>
      <c r="C679" s="42">
        <v>12.1</v>
      </c>
      <c r="E679" s="42">
        <f t="shared" si="30"/>
        <v>672</v>
      </c>
      <c r="F679" s="37">
        <f t="shared" si="31"/>
        <v>405.03875968992241</v>
      </c>
      <c r="J679" s="13">
        <f t="shared" si="32"/>
        <v>2.510373443983402</v>
      </c>
    </row>
    <row r="680" spans="1:10">
      <c r="A680" s="42">
        <v>336.5</v>
      </c>
      <c r="B680" s="42">
        <v>10.45</v>
      </c>
      <c r="C680" s="42">
        <v>12.1</v>
      </c>
      <c r="E680" s="42">
        <f t="shared" si="30"/>
        <v>673</v>
      </c>
      <c r="F680" s="37">
        <f t="shared" si="31"/>
        <v>405.03875968992241</v>
      </c>
      <c r="J680" s="13">
        <f t="shared" si="32"/>
        <v>2.510373443983402</v>
      </c>
    </row>
    <row r="681" spans="1:10">
      <c r="A681" s="42">
        <v>337</v>
      </c>
      <c r="B681" s="42">
        <v>10.45</v>
      </c>
      <c r="C681" s="42">
        <v>12.04</v>
      </c>
      <c r="E681" s="42">
        <f t="shared" si="30"/>
        <v>674</v>
      </c>
      <c r="F681" s="37">
        <f t="shared" si="31"/>
        <v>405.03875968992241</v>
      </c>
      <c r="J681" s="13">
        <f t="shared" si="32"/>
        <v>2.4979253112033191</v>
      </c>
    </row>
    <row r="682" spans="1:10">
      <c r="A682" s="42">
        <v>337.5</v>
      </c>
      <c r="B682" s="42">
        <v>10.45</v>
      </c>
      <c r="C682" s="42">
        <v>12.1</v>
      </c>
      <c r="E682" s="42">
        <f t="shared" si="30"/>
        <v>675</v>
      </c>
      <c r="F682" s="37">
        <f t="shared" si="31"/>
        <v>405.03875968992241</v>
      </c>
      <c r="J682" s="13">
        <f t="shared" si="32"/>
        <v>2.510373443983402</v>
      </c>
    </row>
    <row r="683" spans="1:10">
      <c r="A683" s="42">
        <v>338</v>
      </c>
      <c r="B683" s="42">
        <v>10.45</v>
      </c>
      <c r="C683" s="42">
        <v>12.1</v>
      </c>
      <c r="E683" s="42">
        <f t="shared" si="30"/>
        <v>676</v>
      </c>
      <c r="F683" s="37">
        <f t="shared" si="31"/>
        <v>405.03875968992241</v>
      </c>
      <c r="J683" s="13">
        <f t="shared" si="32"/>
        <v>2.510373443983402</v>
      </c>
    </row>
    <row r="684" spans="1:10">
      <c r="A684" s="42">
        <v>338.5</v>
      </c>
      <c r="B684" s="42">
        <v>10.45</v>
      </c>
      <c r="C684" s="42">
        <v>12.04</v>
      </c>
      <c r="E684" s="42">
        <f t="shared" si="30"/>
        <v>677</v>
      </c>
      <c r="F684" s="37">
        <f t="shared" si="31"/>
        <v>405.03875968992241</v>
      </c>
      <c r="J684" s="13">
        <f t="shared" si="32"/>
        <v>2.4979253112033191</v>
      </c>
    </row>
    <row r="685" spans="1:10">
      <c r="A685" s="42">
        <v>339</v>
      </c>
      <c r="B685" s="42">
        <v>10.45</v>
      </c>
      <c r="C685" s="42">
        <v>12.04</v>
      </c>
      <c r="E685" s="42">
        <f t="shared" si="30"/>
        <v>678</v>
      </c>
      <c r="F685" s="37">
        <f t="shared" si="31"/>
        <v>405.03875968992241</v>
      </c>
      <c r="J685" s="13">
        <f t="shared" si="32"/>
        <v>2.4979253112033191</v>
      </c>
    </row>
    <row r="686" spans="1:10">
      <c r="A686" s="42">
        <v>339.5</v>
      </c>
      <c r="B686" s="42">
        <v>10.45</v>
      </c>
      <c r="C686" s="42">
        <v>12.04</v>
      </c>
      <c r="E686" s="42">
        <f t="shared" si="30"/>
        <v>679</v>
      </c>
      <c r="F686" s="37">
        <f t="shared" si="31"/>
        <v>405.03875968992241</v>
      </c>
      <c r="J686" s="13">
        <f t="shared" si="32"/>
        <v>2.4979253112033191</v>
      </c>
    </row>
    <row r="687" spans="1:10">
      <c r="A687" s="42">
        <v>340</v>
      </c>
      <c r="B687" s="42">
        <v>10.45</v>
      </c>
      <c r="C687" s="42">
        <v>12.04</v>
      </c>
      <c r="E687" s="42">
        <f t="shared" si="30"/>
        <v>680</v>
      </c>
      <c r="F687" s="37">
        <f t="shared" si="31"/>
        <v>405.03875968992241</v>
      </c>
      <c r="J687" s="13">
        <f t="shared" si="32"/>
        <v>2.4979253112033191</v>
      </c>
    </row>
    <row r="688" spans="1:10">
      <c r="A688" s="42">
        <v>340.5</v>
      </c>
      <c r="B688" s="42">
        <v>10.45</v>
      </c>
      <c r="C688" s="42">
        <v>10.89</v>
      </c>
      <c r="E688" s="42">
        <f t="shared" si="30"/>
        <v>681</v>
      </c>
      <c r="F688" s="37">
        <f t="shared" si="31"/>
        <v>405.03875968992241</v>
      </c>
      <c r="J688" s="13">
        <f t="shared" si="32"/>
        <v>2.2593360995850622</v>
      </c>
    </row>
    <row r="689" spans="1:10">
      <c r="A689" s="42">
        <v>341</v>
      </c>
      <c r="B689" s="42">
        <v>10.45</v>
      </c>
      <c r="C689" s="42">
        <v>12.1</v>
      </c>
      <c r="E689" s="42">
        <f t="shared" si="30"/>
        <v>682</v>
      </c>
      <c r="F689" s="37">
        <f t="shared" si="31"/>
        <v>405.03875968992241</v>
      </c>
      <c r="J689" s="13">
        <f t="shared" si="32"/>
        <v>2.510373443983402</v>
      </c>
    </row>
    <row r="690" spans="1:10">
      <c r="A690" s="42">
        <v>341.5</v>
      </c>
      <c r="B690" s="42">
        <v>10.45</v>
      </c>
      <c r="C690" s="42">
        <v>11.98</v>
      </c>
      <c r="E690" s="42">
        <f t="shared" si="30"/>
        <v>683</v>
      </c>
      <c r="F690" s="37">
        <f t="shared" si="31"/>
        <v>405.03875968992241</v>
      </c>
      <c r="J690" s="13">
        <f t="shared" si="32"/>
        <v>2.4854771784232366</v>
      </c>
    </row>
    <row r="691" spans="1:10">
      <c r="A691" s="42">
        <v>342</v>
      </c>
      <c r="B691" s="42">
        <v>10.45</v>
      </c>
      <c r="C691" s="42">
        <v>12.1</v>
      </c>
      <c r="E691" s="42">
        <f t="shared" si="30"/>
        <v>684</v>
      </c>
      <c r="F691" s="37">
        <f t="shared" si="31"/>
        <v>405.03875968992241</v>
      </c>
      <c r="J691" s="13">
        <f t="shared" si="32"/>
        <v>2.510373443983402</v>
      </c>
    </row>
    <row r="692" spans="1:10">
      <c r="A692" s="42">
        <v>342.5</v>
      </c>
      <c r="B692" s="42">
        <v>10.45</v>
      </c>
      <c r="C692" s="42">
        <v>12.1</v>
      </c>
      <c r="E692" s="42">
        <f t="shared" si="30"/>
        <v>685</v>
      </c>
      <c r="F692" s="37">
        <f t="shared" si="31"/>
        <v>405.03875968992241</v>
      </c>
      <c r="J692" s="13">
        <f t="shared" si="32"/>
        <v>2.510373443983402</v>
      </c>
    </row>
    <row r="693" spans="1:10">
      <c r="A693" s="42">
        <v>343</v>
      </c>
      <c r="B693" s="42">
        <v>10.45</v>
      </c>
      <c r="C693" s="42">
        <v>12.1</v>
      </c>
      <c r="E693" s="42">
        <f t="shared" si="30"/>
        <v>686</v>
      </c>
      <c r="F693" s="37">
        <f t="shared" si="31"/>
        <v>405.03875968992241</v>
      </c>
      <c r="J693" s="13">
        <f t="shared" si="32"/>
        <v>2.510373443983402</v>
      </c>
    </row>
    <row r="694" spans="1:10">
      <c r="A694" s="42">
        <v>343.5</v>
      </c>
      <c r="B694" s="42">
        <v>10.45</v>
      </c>
      <c r="C694" s="42">
        <v>12.1</v>
      </c>
      <c r="E694" s="42">
        <f t="shared" si="30"/>
        <v>687</v>
      </c>
      <c r="F694" s="37">
        <f t="shared" si="31"/>
        <v>405.03875968992241</v>
      </c>
      <c r="J694" s="13">
        <f t="shared" si="32"/>
        <v>2.510373443983402</v>
      </c>
    </row>
    <row r="695" spans="1:10">
      <c r="A695" s="42">
        <v>344</v>
      </c>
      <c r="B695" s="42">
        <v>10.45</v>
      </c>
      <c r="C695" s="42">
        <v>12.1</v>
      </c>
      <c r="E695" s="42">
        <f t="shared" si="30"/>
        <v>688</v>
      </c>
      <c r="F695" s="37">
        <f t="shared" si="31"/>
        <v>405.03875968992241</v>
      </c>
      <c r="J695" s="13">
        <f t="shared" si="32"/>
        <v>2.510373443983402</v>
      </c>
    </row>
    <row r="696" spans="1:10">
      <c r="A696" s="42">
        <v>344.5</v>
      </c>
      <c r="B696" s="42">
        <v>10.45</v>
      </c>
      <c r="C696" s="42">
        <v>11.81</v>
      </c>
      <c r="E696" s="42">
        <f t="shared" si="30"/>
        <v>689</v>
      </c>
      <c r="F696" s="37">
        <f t="shared" si="31"/>
        <v>405.03875968992241</v>
      </c>
      <c r="J696" s="13">
        <f t="shared" si="32"/>
        <v>2.4502074688796678</v>
      </c>
    </row>
    <row r="697" spans="1:10">
      <c r="A697" s="42">
        <v>345</v>
      </c>
      <c r="B697" s="42">
        <v>10.45</v>
      </c>
      <c r="C697" s="42">
        <v>11.98</v>
      </c>
      <c r="E697" s="42">
        <f t="shared" ref="E697:E760" si="33">A697*$C$5</f>
        <v>690</v>
      </c>
      <c r="F697" s="37">
        <f t="shared" ref="F697:F760" si="34">B697*$F$5</f>
        <v>405.03875968992241</v>
      </c>
      <c r="J697" s="13">
        <f t="shared" si="32"/>
        <v>2.4854771784232366</v>
      </c>
    </row>
    <row r="698" spans="1:10">
      <c r="A698" s="42">
        <v>345.5</v>
      </c>
      <c r="B698" s="42">
        <v>10.45</v>
      </c>
      <c r="C698" s="42">
        <v>12.1</v>
      </c>
      <c r="E698" s="42">
        <f t="shared" si="33"/>
        <v>691</v>
      </c>
      <c r="F698" s="37">
        <f t="shared" si="34"/>
        <v>405.03875968992241</v>
      </c>
      <c r="J698" s="13">
        <f t="shared" si="32"/>
        <v>2.510373443983402</v>
      </c>
    </row>
    <row r="699" spans="1:10">
      <c r="A699" s="42">
        <v>346</v>
      </c>
      <c r="B699" s="42">
        <v>10.45</v>
      </c>
      <c r="C699" s="42">
        <v>11.87</v>
      </c>
      <c r="E699" s="42">
        <f t="shared" si="33"/>
        <v>692</v>
      </c>
      <c r="F699" s="37">
        <f t="shared" si="34"/>
        <v>405.03875968992241</v>
      </c>
      <c r="J699" s="13">
        <f t="shared" si="32"/>
        <v>2.4626556016597507</v>
      </c>
    </row>
    <row r="700" spans="1:10">
      <c r="A700" s="42">
        <v>346.5</v>
      </c>
      <c r="B700" s="42">
        <v>10.45</v>
      </c>
      <c r="C700" s="42">
        <v>12.1</v>
      </c>
      <c r="E700" s="42">
        <f t="shared" si="33"/>
        <v>693</v>
      </c>
      <c r="F700" s="37">
        <f t="shared" si="34"/>
        <v>405.03875968992241</v>
      </c>
      <c r="J700" s="13">
        <f t="shared" si="32"/>
        <v>2.510373443983402</v>
      </c>
    </row>
    <row r="701" spans="1:10">
      <c r="A701" s="42">
        <v>347</v>
      </c>
      <c r="B701" s="42">
        <v>10.45</v>
      </c>
      <c r="C701" s="42">
        <v>11.41</v>
      </c>
      <c r="E701" s="42">
        <f t="shared" si="33"/>
        <v>694</v>
      </c>
      <c r="F701" s="37">
        <f t="shared" si="34"/>
        <v>405.03875968992241</v>
      </c>
      <c r="J701" s="13">
        <f t="shared" si="32"/>
        <v>2.3672199170124482</v>
      </c>
    </row>
    <row r="702" spans="1:10">
      <c r="A702" s="42">
        <v>347.5</v>
      </c>
      <c r="B702" s="42">
        <v>10.45</v>
      </c>
      <c r="C702" s="42">
        <v>12.1</v>
      </c>
      <c r="E702" s="42">
        <f t="shared" si="33"/>
        <v>695</v>
      </c>
      <c r="F702" s="37">
        <f t="shared" si="34"/>
        <v>405.03875968992241</v>
      </c>
      <c r="J702" s="13">
        <f t="shared" si="32"/>
        <v>2.510373443983402</v>
      </c>
    </row>
    <row r="703" spans="1:10">
      <c r="A703" s="42">
        <v>348</v>
      </c>
      <c r="B703" s="42">
        <v>10.45</v>
      </c>
      <c r="C703" s="42">
        <v>12.1</v>
      </c>
      <c r="E703" s="42">
        <f t="shared" si="33"/>
        <v>696</v>
      </c>
      <c r="F703" s="37">
        <f t="shared" si="34"/>
        <v>405.03875968992241</v>
      </c>
      <c r="J703" s="13">
        <f t="shared" si="32"/>
        <v>2.510373443983402</v>
      </c>
    </row>
    <row r="704" spans="1:10">
      <c r="A704" s="42">
        <v>348.5</v>
      </c>
      <c r="B704" s="42">
        <v>10.45</v>
      </c>
      <c r="C704" s="42">
        <v>12.1</v>
      </c>
      <c r="E704" s="42">
        <f t="shared" si="33"/>
        <v>697</v>
      </c>
      <c r="F704" s="37">
        <f t="shared" si="34"/>
        <v>405.03875968992241</v>
      </c>
      <c r="J704" s="13">
        <f t="shared" si="32"/>
        <v>2.510373443983402</v>
      </c>
    </row>
    <row r="705" spans="1:10">
      <c r="A705" s="42">
        <v>349</v>
      </c>
      <c r="B705" s="42">
        <v>10.45</v>
      </c>
      <c r="C705" s="42">
        <v>11.47</v>
      </c>
      <c r="E705" s="42">
        <f t="shared" si="33"/>
        <v>698</v>
      </c>
      <c r="F705" s="37">
        <f t="shared" si="34"/>
        <v>405.03875968992241</v>
      </c>
      <c r="J705" s="13">
        <f t="shared" si="32"/>
        <v>2.3796680497925311</v>
      </c>
    </row>
    <row r="706" spans="1:10">
      <c r="A706" s="42">
        <v>349.5</v>
      </c>
      <c r="B706" s="42">
        <v>10.45</v>
      </c>
      <c r="C706" s="42">
        <v>12.1</v>
      </c>
      <c r="E706" s="42">
        <f t="shared" si="33"/>
        <v>699</v>
      </c>
      <c r="F706" s="37">
        <f t="shared" si="34"/>
        <v>405.03875968992241</v>
      </c>
      <c r="J706" s="13">
        <f t="shared" si="32"/>
        <v>2.510373443983402</v>
      </c>
    </row>
    <row r="707" spans="1:10">
      <c r="A707" s="42">
        <v>350</v>
      </c>
      <c r="B707" s="42">
        <v>10.45</v>
      </c>
      <c r="C707" s="42">
        <v>12.1</v>
      </c>
      <c r="E707" s="42">
        <f t="shared" si="33"/>
        <v>700</v>
      </c>
      <c r="F707" s="37">
        <f t="shared" si="34"/>
        <v>405.03875968992241</v>
      </c>
      <c r="J707" s="13">
        <f t="shared" si="32"/>
        <v>2.510373443983402</v>
      </c>
    </row>
    <row r="708" spans="1:10">
      <c r="A708" s="42">
        <v>350.5</v>
      </c>
      <c r="B708" s="42">
        <v>10.45</v>
      </c>
      <c r="C708" s="42">
        <v>11.64</v>
      </c>
      <c r="E708" s="42">
        <f t="shared" si="33"/>
        <v>701</v>
      </c>
      <c r="F708" s="37">
        <f t="shared" si="34"/>
        <v>405.03875968992241</v>
      </c>
      <c r="J708" s="13">
        <f t="shared" si="32"/>
        <v>2.4149377593360994</v>
      </c>
    </row>
    <row r="709" spans="1:10">
      <c r="A709" s="42">
        <v>351</v>
      </c>
      <c r="B709" s="42">
        <v>10.45</v>
      </c>
      <c r="C709" s="42">
        <v>11.81</v>
      </c>
      <c r="E709" s="42">
        <f t="shared" si="33"/>
        <v>702</v>
      </c>
      <c r="F709" s="37">
        <f t="shared" si="34"/>
        <v>405.03875968992241</v>
      </c>
      <c r="J709" s="13">
        <f t="shared" si="32"/>
        <v>2.4502074688796678</v>
      </c>
    </row>
    <row r="710" spans="1:10">
      <c r="A710" s="42">
        <v>351.5</v>
      </c>
      <c r="B710" s="42">
        <v>10.45</v>
      </c>
      <c r="C710" s="42">
        <v>12.1</v>
      </c>
      <c r="E710" s="42">
        <f t="shared" si="33"/>
        <v>703</v>
      </c>
      <c r="F710" s="37">
        <f t="shared" si="34"/>
        <v>405.03875968992241</v>
      </c>
      <c r="J710" s="13">
        <f t="shared" si="32"/>
        <v>2.510373443983402</v>
      </c>
    </row>
    <row r="711" spans="1:10">
      <c r="A711" s="42">
        <v>352</v>
      </c>
      <c r="B711" s="42">
        <v>10.45</v>
      </c>
      <c r="C711" s="42">
        <v>12.1</v>
      </c>
      <c r="E711" s="42">
        <f t="shared" si="33"/>
        <v>704</v>
      </c>
      <c r="F711" s="37">
        <f t="shared" si="34"/>
        <v>405.03875968992241</v>
      </c>
      <c r="J711" s="13">
        <f t="shared" si="32"/>
        <v>2.510373443983402</v>
      </c>
    </row>
    <row r="712" spans="1:10">
      <c r="A712" s="42">
        <v>352.5</v>
      </c>
      <c r="B712" s="42">
        <v>10.45</v>
      </c>
      <c r="C712" s="42">
        <v>12.04</v>
      </c>
      <c r="E712" s="42">
        <f t="shared" si="33"/>
        <v>705</v>
      </c>
      <c r="F712" s="37">
        <f t="shared" si="34"/>
        <v>405.03875968992241</v>
      </c>
      <c r="J712" s="13">
        <f t="shared" si="32"/>
        <v>2.4979253112033191</v>
      </c>
    </row>
    <row r="713" spans="1:10">
      <c r="A713" s="42">
        <v>353</v>
      </c>
      <c r="B713" s="42">
        <v>10.45</v>
      </c>
      <c r="C713" s="42">
        <v>12.04</v>
      </c>
      <c r="E713" s="42">
        <f t="shared" si="33"/>
        <v>706</v>
      </c>
      <c r="F713" s="37">
        <f t="shared" si="34"/>
        <v>405.03875968992241</v>
      </c>
      <c r="J713" s="13">
        <f t="shared" ref="J713:J776" si="35">C713*$I$5</f>
        <v>2.4979253112033191</v>
      </c>
    </row>
    <row r="714" spans="1:10">
      <c r="A714" s="42">
        <v>353.5</v>
      </c>
      <c r="B714" s="42">
        <v>10.45</v>
      </c>
      <c r="C714" s="42">
        <v>11.58</v>
      </c>
      <c r="E714" s="42">
        <f t="shared" si="33"/>
        <v>707</v>
      </c>
      <c r="F714" s="37">
        <f t="shared" si="34"/>
        <v>405.03875968992241</v>
      </c>
      <c r="J714" s="13">
        <f t="shared" si="35"/>
        <v>2.4024896265560165</v>
      </c>
    </row>
    <row r="715" spans="1:10">
      <c r="A715" s="42">
        <v>354</v>
      </c>
      <c r="B715" s="42">
        <v>10.45</v>
      </c>
      <c r="C715" s="42">
        <v>12.1</v>
      </c>
      <c r="E715" s="42">
        <f t="shared" si="33"/>
        <v>708</v>
      </c>
      <c r="F715" s="37">
        <f t="shared" si="34"/>
        <v>405.03875968992241</v>
      </c>
      <c r="J715" s="13">
        <f t="shared" si="35"/>
        <v>2.510373443983402</v>
      </c>
    </row>
    <row r="716" spans="1:10">
      <c r="A716" s="42">
        <v>354.5</v>
      </c>
      <c r="B716" s="42">
        <v>10.45</v>
      </c>
      <c r="C716" s="42">
        <v>12.04</v>
      </c>
      <c r="E716" s="42">
        <f t="shared" si="33"/>
        <v>709</v>
      </c>
      <c r="F716" s="37">
        <f t="shared" si="34"/>
        <v>405.03875968992241</v>
      </c>
      <c r="J716" s="13">
        <f t="shared" si="35"/>
        <v>2.4979253112033191</v>
      </c>
    </row>
    <row r="717" spans="1:10">
      <c r="A717" s="42">
        <v>355</v>
      </c>
      <c r="B717" s="42">
        <v>10.45</v>
      </c>
      <c r="C717" s="42">
        <v>12.04</v>
      </c>
      <c r="E717" s="42">
        <f t="shared" si="33"/>
        <v>710</v>
      </c>
      <c r="F717" s="37">
        <f t="shared" si="34"/>
        <v>405.03875968992241</v>
      </c>
      <c r="J717" s="13">
        <f t="shared" si="35"/>
        <v>2.4979253112033191</v>
      </c>
    </row>
    <row r="718" spans="1:10">
      <c r="A718" s="42">
        <v>355.5</v>
      </c>
      <c r="B718" s="42">
        <v>10.45</v>
      </c>
      <c r="C718" s="42">
        <v>12.1</v>
      </c>
      <c r="E718" s="42">
        <f t="shared" si="33"/>
        <v>711</v>
      </c>
      <c r="F718" s="37">
        <f t="shared" si="34"/>
        <v>405.03875968992241</v>
      </c>
      <c r="J718" s="13">
        <f t="shared" si="35"/>
        <v>2.510373443983402</v>
      </c>
    </row>
    <row r="719" spans="1:10">
      <c r="A719" s="42">
        <v>356</v>
      </c>
      <c r="B719" s="42">
        <v>10.45</v>
      </c>
      <c r="C719" s="42">
        <v>12.04</v>
      </c>
      <c r="E719" s="42">
        <f t="shared" si="33"/>
        <v>712</v>
      </c>
      <c r="F719" s="37">
        <f t="shared" si="34"/>
        <v>405.03875968992241</v>
      </c>
      <c r="J719" s="13">
        <f t="shared" si="35"/>
        <v>2.4979253112033191</v>
      </c>
    </row>
    <row r="720" spans="1:10">
      <c r="A720" s="42">
        <v>356.5</v>
      </c>
      <c r="B720" s="42">
        <v>10.45</v>
      </c>
      <c r="C720" s="42">
        <v>12.1</v>
      </c>
      <c r="E720" s="42">
        <f t="shared" si="33"/>
        <v>713</v>
      </c>
      <c r="F720" s="37">
        <f t="shared" si="34"/>
        <v>405.03875968992241</v>
      </c>
      <c r="J720" s="13">
        <f t="shared" si="35"/>
        <v>2.510373443983402</v>
      </c>
    </row>
    <row r="721" spans="1:10">
      <c r="A721" s="42">
        <v>357</v>
      </c>
      <c r="B721" s="42">
        <v>10.45</v>
      </c>
      <c r="C721" s="42">
        <v>12.1</v>
      </c>
      <c r="E721" s="42">
        <f t="shared" si="33"/>
        <v>714</v>
      </c>
      <c r="F721" s="37">
        <f t="shared" si="34"/>
        <v>405.03875968992241</v>
      </c>
      <c r="J721" s="13">
        <f t="shared" si="35"/>
        <v>2.510373443983402</v>
      </c>
    </row>
    <row r="722" spans="1:10">
      <c r="A722" s="42">
        <v>357.5</v>
      </c>
      <c r="B722" s="42">
        <v>10.45</v>
      </c>
      <c r="C722" s="42">
        <v>12.04</v>
      </c>
      <c r="E722" s="42">
        <f t="shared" si="33"/>
        <v>715</v>
      </c>
      <c r="F722" s="37">
        <f t="shared" si="34"/>
        <v>405.03875968992241</v>
      </c>
      <c r="J722" s="13">
        <f t="shared" si="35"/>
        <v>2.4979253112033191</v>
      </c>
    </row>
    <row r="723" spans="1:10">
      <c r="A723" s="42">
        <v>358</v>
      </c>
      <c r="B723" s="42">
        <v>10.45</v>
      </c>
      <c r="C723" s="42">
        <v>11.81</v>
      </c>
      <c r="E723" s="42">
        <f t="shared" si="33"/>
        <v>716</v>
      </c>
      <c r="F723" s="37">
        <f t="shared" si="34"/>
        <v>405.03875968992241</v>
      </c>
      <c r="J723" s="13">
        <f t="shared" si="35"/>
        <v>2.4502074688796678</v>
      </c>
    </row>
    <row r="724" spans="1:10">
      <c r="A724" s="42">
        <v>358.5</v>
      </c>
      <c r="B724" s="42">
        <v>10.45</v>
      </c>
      <c r="C724" s="42">
        <v>11.47</v>
      </c>
      <c r="E724" s="42">
        <f t="shared" si="33"/>
        <v>717</v>
      </c>
      <c r="F724" s="37">
        <f t="shared" si="34"/>
        <v>405.03875968992241</v>
      </c>
      <c r="J724" s="13">
        <f t="shared" si="35"/>
        <v>2.3796680497925311</v>
      </c>
    </row>
    <row r="725" spans="1:10">
      <c r="A725" s="42">
        <v>359</v>
      </c>
      <c r="B725" s="42">
        <v>10.45</v>
      </c>
      <c r="C725" s="42">
        <v>11.93</v>
      </c>
      <c r="E725" s="42">
        <f t="shared" si="33"/>
        <v>718</v>
      </c>
      <c r="F725" s="37">
        <f t="shared" si="34"/>
        <v>405.03875968992241</v>
      </c>
      <c r="J725" s="13">
        <f t="shared" si="35"/>
        <v>2.4751037344398337</v>
      </c>
    </row>
    <row r="726" spans="1:10">
      <c r="A726" s="42">
        <v>359.5</v>
      </c>
      <c r="B726" s="42">
        <v>10.45</v>
      </c>
      <c r="C726" s="42">
        <v>12.1</v>
      </c>
      <c r="E726" s="42">
        <f t="shared" si="33"/>
        <v>719</v>
      </c>
      <c r="F726" s="37">
        <f t="shared" si="34"/>
        <v>405.03875968992241</v>
      </c>
      <c r="J726" s="13">
        <f t="shared" si="35"/>
        <v>2.510373443983402</v>
      </c>
    </row>
    <row r="727" spans="1:10">
      <c r="A727" s="42">
        <v>360</v>
      </c>
      <c r="B727" s="42">
        <v>10.45</v>
      </c>
      <c r="C727" s="42">
        <v>11.7</v>
      </c>
      <c r="E727" s="42">
        <f t="shared" si="33"/>
        <v>720</v>
      </c>
      <c r="F727" s="37">
        <f t="shared" si="34"/>
        <v>405.03875968992241</v>
      </c>
      <c r="J727" s="13">
        <f t="shared" si="35"/>
        <v>2.4273858921161824</v>
      </c>
    </row>
    <row r="728" spans="1:10">
      <c r="A728" s="42">
        <v>360.5</v>
      </c>
      <c r="B728" s="42">
        <v>10.45</v>
      </c>
      <c r="C728" s="42">
        <v>12.1</v>
      </c>
      <c r="E728" s="42">
        <f t="shared" si="33"/>
        <v>721</v>
      </c>
      <c r="F728" s="37">
        <f t="shared" si="34"/>
        <v>405.03875968992241</v>
      </c>
      <c r="J728" s="13">
        <f t="shared" si="35"/>
        <v>2.510373443983402</v>
      </c>
    </row>
    <row r="729" spans="1:10">
      <c r="A729" s="42">
        <v>361</v>
      </c>
      <c r="B729" s="42">
        <v>10.45</v>
      </c>
      <c r="C729" s="42">
        <v>12.1</v>
      </c>
      <c r="E729" s="42">
        <f t="shared" si="33"/>
        <v>722</v>
      </c>
      <c r="F729" s="37">
        <f t="shared" si="34"/>
        <v>405.03875968992241</v>
      </c>
      <c r="J729" s="13">
        <f t="shared" si="35"/>
        <v>2.510373443983402</v>
      </c>
    </row>
    <row r="730" spans="1:10">
      <c r="A730" s="42">
        <v>361.5</v>
      </c>
      <c r="B730" s="42">
        <v>10.45</v>
      </c>
      <c r="C730" s="42">
        <v>12.04</v>
      </c>
      <c r="E730" s="42">
        <f t="shared" si="33"/>
        <v>723</v>
      </c>
      <c r="F730" s="37">
        <f t="shared" si="34"/>
        <v>405.03875968992241</v>
      </c>
      <c r="J730" s="13">
        <f t="shared" si="35"/>
        <v>2.4979253112033191</v>
      </c>
    </row>
    <row r="731" spans="1:10">
      <c r="A731" s="42">
        <v>362</v>
      </c>
      <c r="B731" s="42">
        <v>10.45</v>
      </c>
      <c r="C731" s="42">
        <v>11.81</v>
      </c>
      <c r="E731" s="42">
        <f t="shared" si="33"/>
        <v>724</v>
      </c>
      <c r="F731" s="37">
        <f t="shared" si="34"/>
        <v>405.03875968992241</v>
      </c>
      <c r="J731" s="13">
        <f t="shared" si="35"/>
        <v>2.4502074688796678</v>
      </c>
    </row>
    <row r="732" spans="1:10">
      <c r="A732" s="42">
        <v>362.5</v>
      </c>
      <c r="B732" s="42">
        <v>10.45</v>
      </c>
      <c r="C732" s="42">
        <v>12.1</v>
      </c>
      <c r="E732" s="42">
        <f t="shared" si="33"/>
        <v>725</v>
      </c>
      <c r="F732" s="37">
        <f t="shared" si="34"/>
        <v>405.03875968992241</v>
      </c>
      <c r="J732" s="13">
        <f t="shared" si="35"/>
        <v>2.510373443983402</v>
      </c>
    </row>
    <row r="733" spans="1:10">
      <c r="A733" s="42">
        <v>363</v>
      </c>
      <c r="B733" s="42">
        <v>10.45</v>
      </c>
      <c r="C733" s="42">
        <v>11.41</v>
      </c>
      <c r="E733" s="42">
        <f t="shared" si="33"/>
        <v>726</v>
      </c>
      <c r="F733" s="37">
        <f t="shared" si="34"/>
        <v>405.03875968992241</v>
      </c>
      <c r="J733" s="13">
        <f t="shared" si="35"/>
        <v>2.3672199170124482</v>
      </c>
    </row>
    <row r="734" spans="1:10">
      <c r="A734" s="42">
        <v>363.5</v>
      </c>
      <c r="B734" s="42">
        <v>10.45</v>
      </c>
      <c r="C734" s="42">
        <v>12.04</v>
      </c>
      <c r="E734" s="42">
        <f t="shared" si="33"/>
        <v>727</v>
      </c>
      <c r="F734" s="37">
        <f t="shared" si="34"/>
        <v>405.03875968992241</v>
      </c>
      <c r="J734" s="13">
        <f t="shared" si="35"/>
        <v>2.4979253112033191</v>
      </c>
    </row>
    <row r="735" spans="1:10">
      <c r="A735" s="42">
        <v>364</v>
      </c>
      <c r="B735" s="42">
        <v>10.45</v>
      </c>
      <c r="C735" s="42">
        <v>12.1</v>
      </c>
      <c r="E735" s="42">
        <f t="shared" si="33"/>
        <v>728</v>
      </c>
      <c r="F735" s="37">
        <f t="shared" si="34"/>
        <v>405.03875968992241</v>
      </c>
      <c r="J735" s="13">
        <f t="shared" si="35"/>
        <v>2.510373443983402</v>
      </c>
    </row>
    <row r="736" spans="1:10">
      <c r="A736" s="42">
        <v>364.5</v>
      </c>
      <c r="B736" s="42">
        <v>10.45</v>
      </c>
      <c r="C736" s="42">
        <v>12.04</v>
      </c>
      <c r="E736" s="42">
        <f t="shared" si="33"/>
        <v>729</v>
      </c>
      <c r="F736" s="37">
        <f t="shared" si="34"/>
        <v>405.03875968992241</v>
      </c>
      <c r="J736" s="13">
        <f t="shared" si="35"/>
        <v>2.4979253112033191</v>
      </c>
    </row>
    <row r="737" spans="1:10">
      <c r="A737" s="42">
        <v>365</v>
      </c>
      <c r="B737" s="42">
        <v>10.45</v>
      </c>
      <c r="C737" s="42">
        <v>12.04</v>
      </c>
      <c r="E737" s="42">
        <f t="shared" si="33"/>
        <v>730</v>
      </c>
      <c r="F737" s="37">
        <f t="shared" si="34"/>
        <v>405.03875968992241</v>
      </c>
      <c r="J737" s="13">
        <f t="shared" si="35"/>
        <v>2.4979253112033191</v>
      </c>
    </row>
    <row r="738" spans="1:10">
      <c r="A738" s="42">
        <v>365.5</v>
      </c>
      <c r="B738" s="42">
        <v>10.45</v>
      </c>
      <c r="C738" s="42">
        <v>11.47</v>
      </c>
      <c r="E738" s="42">
        <f t="shared" si="33"/>
        <v>731</v>
      </c>
      <c r="F738" s="37">
        <f t="shared" si="34"/>
        <v>405.03875968992241</v>
      </c>
      <c r="J738" s="13">
        <f t="shared" si="35"/>
        <v>2.3796680497925311</v>
      </c>
    </row>
    <row r="739" spans="1:10">
      <c r="A739" s="42">
        <v>366</v>
      </c>
      <c r="B739" s="42">
        <v>10.45</v>
      </c>
      <c r="C739" s="42">
        <v>12.1</v>
      </c>
      <c r="E739" s="42">
        <f t="shared" si="33"/>
        <v>732</v>
      </c>
      <c r="F739" s="37">
        <f t="shared" si="34"/>
        <v>405.03875968992241</v>
      </c>
      <c r="J739" s="13">
        <f t="shared" si="35"/>
        <v>2.510373443983402</v>
      </c>
    </row>
    <row r="740" spans="1:10">
      <c r="A740" s="42">
        <v>366.5</v>
      </c>
      <c r="B740" s="42">
        <v>10.45</v>
      </c>
      <c r="C740" s="42">
        <v>12.1</v>
      </c>
      <c r="E740" s="42">
        <f t="shared" si="33"/>
        <v>733</v>
      </c>
      <c r="F740" s="37">
        <f t="shared" si="34"/>
        <v>405.03875968992241</v>
      </c>
      <c r="J740" s="13">
        <f t="shared" si="35"/>
        <v>2.510373443983402</v>
      </c>
    </row>
    <row r="741" spans="1:10">
      <c r="A741" s="42">
        <v>367</v>
      </c>
      <c r="B741" s="42">
        <v>10.45</v>
      </c>
      <c r="C741" s="42">
        <v>11.98</v>
      </c>
      <c r="E741" s="42">
        <f t="shared" si="33"/>
        <v>734</v>
      </c>
      <c r="F741" s="37">
        <f t="shared" si="34"/>
        <v>405.03875968992241</v>
      </c>
      <c r="J741" s="13">
        <f t="shared" si="35"/>
        <v>2.4854771784232366</v>
      </c>
    </row>
    <row r="742" spans="1:10">
      <c r="A742" s="42">
        <v>367.5</v>
      </c>
      <c r="B742" s="42">
        <v>10.45</v>
      </c>
      <c r="C742" s="42">
        <v>11.52</v>
      </c>
      <c r="E742" s="42">
        <f t="shared" si="33"/>
        <v>735</v>
      </c>
      <c r="F742" s="37">
        <f t="shared" si="34"/>
        <v>405.03875968992241</v>
      </c>
      <c r="J742" s="13">
        <f t="shared" si="35"/>
        <v>2.3900414937759336</v>
      </c>
    </row>
    <row r="743" spans="1:10">
      <c r="A743" s="42">
        <v>368</v>
      </c>
      <c r="B743" s="42">
        <v>10.45</v>
      </c>
      <c r="C743" s="42">
        <v>12.1</v>
      </c>
      <c r="E743" s="42">
        <f t="shared" si="33"/>
        <v>736</v>
      </c>
      <c r="F743" s="37">
        <f t="shared" si="34"/>
        <v>405.03875968992241</v>
      </c>
      <c r="J743" s="13">
        <f t="shared" si="35"/>
        <v>2.510373443983402</v>
      </c>
    </row>
    <row r="744" spans="1:10">
      <c r="A744" s="42">
        <v>368.5</v>
      </c>
      <c r="B744" s="42">
        <v>10.45</v>
      </c>
      <c r="C744" s="42">
        <v>11.58</v>
      </c>
      <c r="E744" s="42">
        <f t="shared" si="33"/>
        <v>737</v>
      </c>
      <c r="F744" s="37">
        <f t="shared" si="34"/>
        <v>405.03875968992241</v>
      </c>
      <c r="J744" s="13">
        <f t="shared" si="35"/>
        <v>2.4024896265560165</v>
      </c>
    </row>
    <row r="745" spans="1:10">
      <c r="A745" s="42">
        <v>369</v>
      </c>
      <c r="B745" s="42">
        <v>10.45</v>
      </c>
      <c r="C745" s="42">
        <v>12.04</v>
      </c>
      <c r="E745" s="42">
        <f t="shared" si="33"/>
        <v>738</v>
      </c>
      <c r="F745" s="37">
        <f t="shared" si="34"/>
        <v>405.03875968992241</v>
      </c>
      <c r="J745" s="13">
        <f t="shared" si="35"/>
        <v>2.4979253112033191</v>
      </c>
    </row>
    <row r="746" spans="1:10">
      <c r="A746" s="42">
        <v>369.5</v>
      </c>
      <c r="B746" s="42">
        <v>10.45</v>
      </c>
      <c r="C746" s="42">
        <v>12.1</v>
      </c>
      <c r="E746" s="42">
        <f t="shared" si="33"/>
        <v>739</v>
      </c>
      <c r="F746" s="37">
        <f t="shared" si="34"/>
        <v>405.03875968992241</v>
      </c>
      <c r="J746" s="13">
        <f t="shared" si="35"/>
        <v>2.510373443983402</v>
      </c>
    </row>
    <row r="747" spans="1:10">
      <c r="A747" s="42">
        <v>370</v>
      </c>
      <c r="B747" s="42">
        <v>10.45</v>
      </c>
      <c r="C747" s="42">
        <v>11.93</v>
      </c>
      <c r="E747" s="42">
        <f t="shared" si="33"/>
        <v>740</v>
      </c>
      <c r="F747" s="37">
        <f t="shared" si="34"/>
        <v>405.03875968992241</v>
      </c>
      <c r="J747" s="13">
        <f t="shared" si="35"/>
        <v>2.4751037344398337</v>
      </c>
    </row>
    <row r="748" spans="1:10">
      <c r="A748" s="42">
        <v>370.5</v>
      </c>
      <c r="B748" s="42">
        <v>10.45</v>
      </c>
      <c r="C748" s="42">
        <v>12.1</v>
      </c>
      <c r="E748" s="42">
        <f t="shared" si="33"/>
        <v>741</v>
      </c>
      <c r="F748" s="37">
        <f t="shared" si="34"/>
        <v>405.03875968992241</v>
      </c>
      <c r="J748" s="13">
        <f t="shared" si="35"/>
        <v>2.510373443983402</v>
      </c>
    </row>
    <row r="749" spans="1:10">
      <c r="A749" s="42">
        <v>371</v>
      </c>
      <c r="B749" s="42">
        <v>10.45</v>
      </c>
      <c r="C749" s="42">
        <v>12.1</v>
      </c>
      <c r="E749" s="42">
        <f t="shared" si="33"/>
        <v>742</v>
      </c>
      <c r="F749" s="37">
        <f t="shared" si="34"/>
        <v>405.03875968992241</v>
      </c>
      <c r="J749" s="13">
        <f t="shared" si="35"/>
        <v>2.510373443983402</v>
      </c>
    </row>
    <row r="750" spans="1:10">
      <c r="A750" s="42">
        <v>371.5</v>
      </c>
      <c r="B750" s="42">
        <v>10.45</v>
      </c>
      <c r="C750" s="42">
        <v>12.1</v>
      </c>
      <c r="E750" s="42">
        <f t="shared" si="33"/>
        <v>743</v>
      </c>
      <c r="F750" s="37">
        <f t="shared" si="34"/>
        <v>405.03875968992241</v>
      </c>
      <c r="J750" s="13">
        <f t="shared" si="35"/>
        <v>2.510373443983402</v>
      </c>
    </row>
    <row r="751" spans="1:10">
      <c r="A751" s="42">
        <v>372</v>
      </c>
      <c r="B751" s="42">
        <v>10.45</v>
      </c>
      <c r="C751" s="42">
        <v>12.1</v>
      </c>
      <c r="E751" s="42">
        <f t="shared" si="33"/>
        <v>744</v>
      </c>
      <c r="F751" s="37">
        <f t="shared" si="34"/>
        <v>405.03875968992241</v>
      </c>
      <c r="J751" s="13">
        <f t="shared" si="35"/>
        <v>2.510373443983402</v>
      </c>
    </row>
    <row r="752" spans="1:10">
      <c r="A752" s="42">
        <v>372.5</v>
      </c>
      <c r="B752" s="42">
        <v>10.45</v>
      </c>
      <c r="C752" s="42">
        <v>12.1</v>
      </c>
      <c r="E752" s="42">
        <f t="shared" si="33"/>
        <v>745</v>
      </c>
      <c r="F752" s="37">
        <f t="shared" si="34"/>
        <v>405.03875968992241</v>
      </c>
      <c r="J752" s="13">
        <f t="shared" si="35"/>
        <v>2.510373443983402</v>
      </c>
    </row>
    <row r="753" spans="1:10">
      <c r="A753" s="42">
        <v>373</v>
      </c>
      <c r="B753" s="42">
        <v>10.45</v>
      </c>
      <c r="C753" s="42">
        <v>12.1</v>
      </c>
      <c r="E753" s="42">
        <f t="shared" si="33"/>
        <v>746</v>
      </c>
      <c r="F753" s="37">
        <f t="shared" si="34"/>
        <v>405.03875968992241</v>
      </c>
      <c r="J753" s="13">
        <f t="shared" si="35"/>
        <v>2.510373443983402</v>
      </c>
    </row>
    <row r="754" spans="1:10">
      <c r="A754" s="42">
        <v>373.5</v>
      </c>
      <c r="B754" s="42">
        <v>10.45</v>
      </c>
      <c r="C754" s="42">
        <v>12.1</v>
      </c>
      <c r="E754" s="42">
        <f t="shared" si="33"/>
        <v>747</v>
      </c>
      <c r="F754" s="37">
        <f t="shared" si="34"/>
        <v>405.03875968992241</v>
      </c>
      <c r="J754" s="13">
        <f t="shared" si="35"/>
        <v>2.510373443983402</v>
      </c>
    </row>
    <row r="755" spans="1:10">
      <c r="A755" s="42">
        <v>374</v>
      </c>
      <c r="B755" s="42">
        <v>10.45</v>
      </c>
      <c r="C755" s="42">
        <v>12.1</v>
      </c>
      <c r="E755" s="42">
        <f t="shared" si="33"/>
        <v>748</v>
      </c>
      <c r="F755" s="37">
        <f t="shared" si="34"/>
        <v>405.03875968992241</v>
      </c>
      <c r="J755" s="13">
        <f t="shared" si="35"/>
        <v>2.510373443983402</v>
      </c>
    </row>
    <row r="756" spans="1:10">
      <c r="A756" s="42">
        <v>374.5</v>
      </c>
      <c r="B756" s="42">
        <v>10.45</v>
      </c>
      <c r="C756" s="42">
        <v>12.1</v>
      </c>
      <c r="E756" s="42">
        <f t="shared" si="33"/>
        <v>749</v>
      </c>
      <c r="F756" s="37">
        <f t="shared" si="34"/>
        <v>405.03875968992241</v>
      </c>
      <c r="J756" s="13">
        <f t="shared" si="35"/>
        <v>2.510373443983402</v>
      </c>
    </row>
    <row r="757" spans="1:10">
      <c r="A757" s="42">
        <v>375</v>
      </c>
      <c r="B757" s="42">
        <v>10.45</v>
      </c>
      <c r="C757" s="42">
        <v>12.04</v>
      </c>
      <c r="E757" s="42">
        <f t="shared" si="33"/>
        <v>750</v>
      </c>
      <c r="F757" s="37">
        <f t="shared" si="34"/>
        <v>405.03875968992241</v>
      </c>
      <c r="J757" s="13">
        <f t="shared" si="35"/>
        <v>2.4979253112033191</v>
      </c>
    </row>
    <row r="758" spans="1:10">
      <c r="A758" s="42">
        <v>375.5</v>
      </c>
      <c r="B758" s="42">
        <v>10.45</v>
      </c>
      <c r="C758" s="42">
        <v>12.1</v>
      </c>
      <c r="E758" s="42">
        <f t="shared" si="33"/>
        <v>751</v>
      </c>
      <c r="F758" s="37">
        <f t="shared" si="34"/>
        <v>405.03875968992241</v>
      </c>
      <c r="J758" s="13">
        <f t="shared" si="35"/>
        <v>2.510373443983402</v>
      </c>
    </row>
    <row r="759" spans="1:10">
      <c r="A759" s="42">
        <v>376</v>
      </c>
      <c r="B759" s="42">
        <v>10.45</v>
      </c>
      <c r="C759" s="42">
        <v>12.1</v>
      </c>
      <c r="E759" s="42">
        <f t="shared" si="33"/>
        <v>752</v>
      </c>
      <c r="F759" s="37">
        <f t="shared" si="34"/>
        <v>405.03875968992241</v>
      </c>
      <c r="J759" s="13">
        <f t="shared" si="35"/>
        <v>2.510373443983402</v>
      </c>
    </row>
    <row r="760" spans="1:10">
      <c r="A760" s="42">
        <v>376.5</v>
      </c>
      <c r="B760" s="42">
        <v>10.45</v>
      </c>
      <c r="C760" s="42">
        <v>11.98</v>
      </c>
      <c r="E760" s="42">
        <f t="shared" si="33"/>
        <v>753</v>
      </c>
      <c r="F760" s="37">
        <f t="shared" si="34"/>
        <v>405.03875968992241</v>
      </c>
      <c r="J760" s="13">
        <f t="shared" si="35"/>
        <v>2.4854771784232366</v>
      </c>
    </row>
    <row r="761" spans="1:10">
      <c r="A761" s="42">
        <v>377</v>
      </c>
      <c r="B761" s="42">
        <v>10.45</v>
      </c>
      <c r="C761" s="42">
        <v>12.1</v>
      </c>
      <c r="E761" s="42">
        <f t="shared" ref="E761:E824" si="36">A761*$C$5</f>
        <v>754</v>
      </c>
      <c r="F761" s="37">
        <f t="shared" ref="F761:F824" si="37">B761*$F$5</f>
        <v>405.03875968992241</v>
      </c>
      <c r="J761" s="13">
        <f t="shared" si="35"/>
        <v>2.510373443983402</v>
      </c>
    </row>
    <row r="762" spans="1:10">
      <c r="A762" s="42">
        <v>377.5</v>
      </c>
      <c r="B762" s="42">
        <v>10.45</v>
      </c>
      <c r="C762" s="42">
        <v>12.04</v>
      </c>
      <c r="E762" s="42">
        <f t="shared" si="36"/>
        <v>755</v>
      </c>
      <c r="F762" s="37">
        <f t="shared" si="37"/>
        <v>405.03875968992241</v>
      </c>
      <c r="J762" s="13">
        <f t="shared" si="35"/>
        <v>2.4979253112033191</v>
      </c>
    </row>
    <row r="763" spans="1:10">
      <c r="A763" s="42">
        <v>378</v>
      </c>
      <c r="B763" s="42">
        <v>10.45</v>
      </c>
      <c r="C763" s="42">
        <v>12.1</v>
      </c>
      <c r="E763" s="42">
        <f t="shared" si="36"/>
        <v>756</v>
      </c>
      <c r="F763" s="37">
        <f t="shared" si="37"/>
        <v>405.03875968992241</v>
      </c>
      <c r="J763" s="13">
        <f t="shared" si="35"/>
        <v>2.510373443983402</v>
      </c>
    </row>
    <row r="764" spans="1:10">
      <c r="A764" s="42">
        <v>378.5</v>
      </c>
      <c r="B764" s="42">
        <v>10.45</v>
      </c>
      <c r="C764" s="42">
        <v>12.1</v>
      </c>
      <c r="E764" s="42">
        <f t="shared" si="36"/>
        <v>757</v>
      </c>
      <c r="F764" s="37">
        <f t="shared" si="37"/>
        <v>405.03875968992241</v>
      </c>
      <c r="J764" s="13">
        <f t="shared" si="35"/>
        <v>2.510373443983402</v>
      </c>
    </row>
    <row r="765" spans="1:10">
      <c r="A765" s="42">
        <v>379</v>
      </c>
      <c r="B765" s="42">
        <v>10.45</v>
      </c>
      <c r="C765" s="42">
        <v>12.1</v>
      </c>
      <c r="E765" s="42">
        <f t="shared" si="36"/>
        <v>758</v>
      </c>
      <c r="F765" s="37">
        <f t="shared" si="37"/>
        <v>405.03875968992241</v>
      </c>
      <c r="J765" s="13">
        <f t="shared" si="35"/>
        <v>2.510373443983402</v>
      </c>
    </row>
    <row r="766" spans="1:10">
      <c r="A766" s="42">
        <v>379.5</v>
      </c>
      <c r="B766" s="42">
        <v>10.45</v>
      </c>
      <c r="C766" s="42">
        <v>12.1</v>
      </c>
      <c r="E766" s="42">
        <f t="shared" si="36"/>
        <v>759</v>
      </c>
      <c r="F766" s="37">
        <f t="shared" si="37"/>
        <v>405.03875968992241</v>
      </c>
      <c r="J766" s="13">
        <f t="shared" si="35"/>
        <v>2.510373443983402</v>
      </c>
    </row>
    <row r="767" spans="1:10">
      <c r="A767" s="42">
        <v>380</v>
      </c>
      <c r="B767" s="42">
        <v>10.45</v>
      </c>
      <c r="C767" s="42">
        <v>12.1</v>
      </c>
      <c r="E767" s="42">
        <f t="shared" si="36"/>
        <v>760</v>
      </c>
      <c r="F767" s="37">
        <f t="shared" si="37"/>
        <v>405.03875968992241</v>
      </c>
      <c r="J767" s="13">
        <f t="shared" si="35"/>
        <v>2.510373443983402</v>
      </c>
    </row>
    <row r="768" spans="1:10">
      <c r="A768" s="42">
        <v>380.5</v>
      </c>
      <c r="B768" s="42">
        <v>10.45</v>
      </c>
      <c r="C768" s="42">
        <v>12.1</v>
      </c>
      <c r="E768" s="42">
        <f t="shared" si="36"/>
        <v>761</v>
      </c>
      <c r="F768" s="37">
        <f t="shared" si="37"/>
        <v>405.03875968992241</v>
      </c>
      <c r="J768" s="13">
        <f t="shared" si="35"/>
        <v>2.510373443983402</v>
      </c>
    </row>
    <row r="769" spans="1:10">
      <c r="A769" s="42">
        <v>381</v>
      </c>
      <c r="B769" s="42">
        <v>10.45</v>
      </c>
      <c r="C769" s="42">
        <v>12.04</v>
      </c>
      <c r="E769" s="42">
        <f t="shared" si="36"/>
        <v>762</v>
      </c>
      <c r="F769" s="37">
        <f t="shared" si="37"/>
        <v>405.03875968992241</v>
      </c>
      <c r="J769" s="13">
        <f t="shared" si="35"/>
        <v>2.4979253112033191</v>
      </c>
    </row>
    <row r="770" spans="1:10">
      <c r="A770" s="42">
        <v>381.5</v>
      </c>
      <c r="B770" s="42">
        <v>10.45</v>
      </c>
      <c r="C770" s="42">
        <v>12.1</v>
      </c>
      <c r="E770" s="42">
        <f t="shared" si="36"/>
        <v>763</v>
      </c>
      <c r="F770" s="37">
        <f t="shared" si="37"/>
        <v>405.03875968992241</v>
      </c>
      <c r="J770" s="13">
        <f t="shared" si="35"/>
        <v>2.510373443983402</v>
      </c>
    </row>
    <row r="771" spans="1:10">
      <c r="A771" s="42">
        <v>382</v>
      </c>
      <c r="B771" s="42">
        <v>10.45</v>
      </c>
      <c r="C771" s="42">
        <v>12.1</v>
      </c>
      <c r="E771" s="42">
        <f t="shared" si="36"/>
        <v>764</v>
      </c>
      <c r="F771" s="37">
        <f t="shared" si="37"/>
        <v>405.03875968992241</v>
      </c>
      <c r="J771" s="13">
        <f t="shared" si="35"/>
        <v>2.510373443983402</v>
      </c>
    </row>
    <row r="772" spans="1:10">
      <c r="A772" s="42">
        <v>382.5</v>
      </c>
      <c r="B772" s="42">
        <v>10.45</v>
      </c>
      <c r="C772" s="42">
        <v>12.1</v>
      </c>
      <c r="E772" s="42">
        <f t="shared" si="36"/>
        <v>765</v>
      </c>
      <c r="F772" s="37">
        <f t="shared" si="37"/>
        <v>405.03875968992241</v>
      </c>
      <c r="J772" s="13">
        <f t="shared" si="35"/>
        <v>2.510373443983402</v>
      </c>
    </row>
    <row r="773" spans="1:10">
      <c r="A773" s="42">
        <v>383</v>
      </c>
      <c r="B773" s="42">
        <v>10.45</v>
      </c>
      <c r="C773" s="42">
        <v>12.1</v>
      </c>
      <c r="E773" s="42">
        <f t="shared" si="36"/>
        <v>766</v>
      </c>
      <c r="F773" s="37">
        <f t="shared" si="37"/>
        <v>405.03875968992241</v>
      </c>
      <c r="J773" s="13">
        <f t="shared" si="35"/>
        <v>2.510373443983402</v>
      </c>
    </row>
    <row r="774" spans="1:10">
      <c r="A774" s="42">
        <v>383.5</v>
      </c>
      <c r="B774" s="42">
        <v>10.45</v>
      </c>
      <c r="C774" s="42">
        <v>12.1</v>
      </c>
      <c r="E774" s="42">
        <f t="shared" si="36"/>
        <v>767</v>
      </c>
      <c r="F774" s="37">
        <f t="shared" si="37"/>
        <v>405.03875968992241</v>
      </c>
      <c r="J774" s="13">
        <f t="shared" si="35"/>
        <v>2.510373443983402</v>
      </c>
    </row>
    <row r="775" spans="1:10">
      <c r="A775" s="42">
        <v>384</v>
      </c>
      <c r="B775" s="42">
        <v>10.45</v>
      </c>
      <c r="C775" s="42">
        <v>12.1</v>
      </c>
      <c r="E775" s="42">
        <f t="shared" si="36"/>
        <v>768</v>
      </c>
      <c r="F775" s="37">
        <f t="shared" si="37"/>
        <v>405.03875968992241</v>
      </c>
      <c r="J775" s="13">
        <f t="shared" si="35"/>
        <v>2.510373443983402</v>
      </c>
    </row>
    <row r="776" spans="1:10">
      <c r="A776" s="42">
        <v>384.5</v>
      </c>
      <c r="B776" s="42">
        <v>10.45</v>
      </c>
      <c r="C776" s="42">
        <v>12.1</v>
      </c>
      <c r="E776" s="42">
        <f t="shared" si="36"/>
        <v>769</v>
      </c>
      <c r="F776" s="37">
        <f t="shared" si="37"/>
        <v>405.03875968992241</v>
      </c>
      <c r="J776" s="13">
        <f t="shared" si="35"/>
        <v>2.510373443983402</v>
      </c>
    </row>
    <row r="777" spans="1:10">
      <c r="A777" s="42">
        <v>385</v>
      </c>
      <c r="B777" s="42">
        <v>10.45</v>
      </c>
      <c r="C777" s="42">
        <v>12.1</v>
      </c>
      <c r="E777" s="42">
        <f t="shared" si="36"/>
        <v>770</v>
      </c>
      <c r="F777" s="37">
        <f t="shared" si="37"/>
        <v>405.03875968992241</v>
      </c>
      <c r="J777" s="13">
        <f t="shared" ref="J777:J840" si="38">C777*$I$5</f>
        <v>2.510373443983402</v>
      </c>
    </row>
    <row r="778" spans="1:10">
      <c r="A778" s="42">
        <v>385.5</v>
      </c>
      <c r="B778" s="42">
        <v>10.45</v>
      </c>
      <c r="C778" s="42">
        <v>12.1</v>
      </c>
      <c r="E778" s="42">
        <f t="shared" si="36"/>
        <v>771</v>
      </c>
      <c r="F778" s="37">
        <f t="shared" si="37"/>
        <v>405.03875968992241</v>
      </c>
      <c r="J778" s="13">
        <f t="shared" si="38"/>
        <v>2.510373443983402</v>
      </c>
    </row>
    <row r="779" spans="1:10">
      <c r="A779" s="42">
        <v>386</v>
      </c>
      <c r="B779" s="42">
        <v>10.45</v>
      </c>
      <c r="C779" s="42">
        <v>12.1</v>
      </c>
      <c r="E779" s="42">
        <f t="shared" si="36"/>
        <v>772</v>
      </c>
      <c r="F779" s="37">
        <f t="shared" si="37"/>
        <v>405.03875968992241</v>
      </c>
      <c r="J779" s="13">
        <f t="shared" si="38"/>
        <v>2.510373443983402</v>
      </c>
    </row>
    <row r="780" spans="1:10">
      <c r="A780" s="42">
        <v>386.5</v>
      </c>
      <c r="B780" s="42">
        <v>10.45</v>
      </c>
      <c r="C780" s="42">
        <v>11.87</v>
      </c>
      <c r="E780" s="42">
        <f t="shared" si="36"/>
        <v>773</v>
      </c>
      <c r="F780" s="37">
        <f t="shared" si="37"/>
        <v>405.03875968992241</v>
      </c>
      <c r="J780" s="13">
        <f t="shared" si="38"/>
        <v>2.4626556016597507</v>
      </c>
    </row>
    <row r="781" spans="1:10">
      <c r="A781" s="42">
        <v>387</v>
      </c>
      <c r="B781" s="42">
        <v>10.45</v>
      </c>
      <c r="C781" s="42">
        <v>12.04</v>
      </c>
      <c r="E781" s="42">
        <f t="shared" si="36"/>
        <v>774</v>
      </c>
      <c r="F781" s="37">
        <f t="shared" si="37"/>
        <v>405.03875968992241</v>
      </c>
      <c r="J781" s="13">
        <f t="shared" si="38"/>
        <v>2.4979253112033191</v>
      </c>
    </row>
    <row r="782" spans="1:10">
      <c r="A782" s="42">
        <v>387.5</v>
      </c>
      <c r="B782" s="42">
        <v>10.45</v>
      </c>
      <c r="C782" s="42">
        <v>12.04</v>
      </c>
      <c r="E782" s="42">
        <f t="shared" si="36"/>
        <v>775</v>
      </c>
      <c r="F782" s="37">
        <f t="shared" si="37"/>
        <v>405.03875968992241</v>
      </c>
      <c r="J782" s="13">
        <f t="shared" si="38"/>
        <v>2.4979253112033191</v>
      </c>
    </row>
    <row r="783" spans="1:10">
      <c r="A783" s="42">
        <v>388</v>
      </c>
      <c r="B783" s="42">
        <v>10.45</v>
      </c>
      <c r="C783" s="42">
        <v>12.1</v>
      </c>
      <c r="E783" s="42">
        <f t="shared" si="36"/>
        <v>776</v>
      </c>
      <c r="F783" s="37">
        <f t="shared" si="37"/>
        <v>405.03875968992241</v>
      </c>
      <c r="J783" s="13">
        <f t="shared" si="38"/>
        <v>2.510373443983402</v>
      </c>
    </row>
    <row r="784" spans="1:10">
      <c r="A784" s="42">
        <v>388.5</v>
      </c>
      <c r="B784" s="42">
        <v>10.45</v>
      </c>
      <c r="C784" s="42">
        <v>12.1</v>
      </c>
      <c r="E784" s="42">
        <f t="shared" si="36"/>
        <v>777</v>
      </c>
      <c r="F784" s="37">
        <f t="shared" si="37"/>
        <v>405.03875968992241</v>
      </c>
      <c r="J784" s="13">
        <f t="shared" si="38"/>
        <v>2.510373443983402</v>
      </c>
    </row>
    <row r="785" spans="1:10">
      <c r="A785" s="42">
        <v>389</v>
      </c>
      <c r="B785" s="42">
        <v>10.45</v>
      </c>
      <c r="C785" s="42">
        <v>12.1</v>
      </c>
      <c r="E785" s="42">
        <f t="shared" si="36"/>
        <v>778</v>
      </c>
      <c r="F785" s="37">
        <f t="shared" si="37"/>
        <v>405.03875968992241</v>
      </c>
      <c r="J785" s="13">
        <f t="shared" si="38"/>
        <v>2.510373443983402</v>
      </c>
    </row>
    <row r="786" spans="1:10">
      <c r="A786" s="42">
        <v>389.5</v>
      </c>
      <c r="B786" s="42">
        <v>10.45</v>
      </c>
      <c r="C786" s="42">
        <v>12.1</v>
      </c>
      <c r="E786" s="42">
        <f t="shared" si="36"/>
        <v>779</v>
      </c>
      <c r="F786" s="37">
        <f t="shared" si="37"/>
        <v>405.03875968992241</v>
      </c>
      <c r="J786" s="13">
        <f t="shared" si="38"/>
        <v>2.510373443983402</v>
      </c>
    </row>
    <row r="787" spans="1:10">
      <c r="A787" s="42">
        <v>390</v>
      </c>
      <c r="B787" s="42">
        <v>10.45</v>
      </c>
      <c r="C787" s="42">
        <v>12.04</v>
      </c>
      <c r="E787" s="42">
        <f t="shared" si="36"/>
        <v>780</v>
      </c>
      <c r="F787" s="37">
        <f t="shared" si="37"/>
        <v>405.03875968992241</v>
      </c>
      <c r="J787" s="13">
        <f t="shared" si="38"/>
        <v>2.4979253112033191</v>
      </c>
    </row>
    <row r="788" spans="1:10">
      <c r="A788" s="42">
        <v>390.5</v>
      </c>
      <c r="B788" s="42">
        <v>10.45</v>
      </c>
      <c r="C788" s="42">
        <v>12.1</v>
      </c>
      <c r="E788" s="42">
        <f t="shared" si="36"/>
        <v>781</v>
      </c>
      <c r="F788" s="37">
        <f t="shared" si="37"/>
        <v>405.03875968992241</v>
      </c>
      <c r="J788" s="13">
        <f t="shared" si="38"/>
        <v>2.510373443983402</v>
      </c>
    </row>
    <row r="789" spans="1:10">
      <c r="A789" s="42">
        <v>391</v>
      </c>
      <c r="B789" s="42">
        <v>10.45</v>
      </c>
      <c r="C789" s="42">
        <v>12.1</v>
      </c>
      <c r="E789" s="42">
        <f t="shared" si="36"/>
        <v>782</v>
      </c>
      <c r="F789" s="37">
        <f t="shared" si="37"/>
        <v>405.03875968992241</v>
      </c>
      <c r="J789" s="13">
        <f t="shared" si="38"/>
        <v>2.510373443983402</v>
      </c>
    </row>
    <row r="790" spans="1:10">
      <c r="A790" s="42">
        <v>391.5</v>
      </c>
      <c r="B790" s="42">
        <v>10.45</v>
      </c>
      <c r="C790" s="42">
        <v>12.04</v>
      </c>
      <c r="E790" s="42">
        <f t="shared" si="36"/>
        <v>783</v>
      </c>
      <c r="F790" s="37">
        <f t="shared" si="37"/>
        <v>405.03875968992241</v>
      </c>
      <c r="J790" s="13">
        <f t="shared" si="38"/>
        <v>2.4979253112033191</v>
      </c>
    </row>
    <row r="791" spans="1:10">
      <c r="A791" s="42">
        <v>392</v>
      </c>
      <c r="B791" s="42">
        <v>10.45</v>
      </c>
      <c r="C791" s="42">
        <v>12.04</v>
      </c>
      <c r="E791" s="42">
        <f t="shared" si="36"/>
        <v>784</v>
      </c>
      <c r="F791" s="37">
        <f t="shared" si="37"/>
        <v>405.03875968992241</v>
      </c>
      <c r="J791" s="13">
        <f t="shared" si="38"/>
        <v>2.4979253112033191</v>
      </c>
    </row>
    <row r="792" spans="1:10">
      <c r="A792" s="42">
        <v>392.5</v>
      </c>
      <c r="B792" s="42">
        <v>10.45</v>
      </c>
      <c r="C792" s="42">
        <v>12.1</v>
      </c>
      <c r="E792" s="42">
        <f t="shared" si="36"/>
        <v>785</v>
      </c>
      <c r="F792" s="37">
        <f t="shared" si="37"/>
        <v>405.03875968992241</v>
      </c>
      <c r="J792" s="13">
        <f t="shared" si="38"/>
        <v>2.510373443983402</v>
      </c>
    </row>
    <row r="793" spans="1:10">
      <c r="A793" s="42">
        <v>393</v>
      </c>
      <c r="B793" s="42">
        <v>10.45</v>
      </c>
      <c r="C793" s="42">
        <v>12.1</v>
      </c>
      <c r="E793" s="42">
        <f t="shared" si="36"/>
        <v>786</v>
      </c>
      <c r="F793" s="37">
        <f t="shared" si="37"/>
        <v>405.03875968992241</v>
      </c>
      <c r="J793" s="13">
        <f t="shared" si="38"/>
        <v>2.510373443983402</v>
      </c>
    </row>
    <row r="794" spans="1:10">
      <c r="A794" s="42">
        <v>393.5</v>
      </c>
      <c r="B794" s="42">
        <v>10.45</v>
      </c>
      <c r="C794" s="42">
        <v>12.1</v>
      </c>
      <c r="E794" s="42">
        <f t="shared" si="36"/>
        <v>787</v>
      </c>
      <c r="F794" s="37">
        <f t="shared" si="37"/>
        <v>405.03875968992241</v>
      </c>
      <c r="J794" s="13">
        <f t="shared" si="38"/>
        <v>2.510373443983402</v>
      </c>
    </row>
    <row r="795" spans="1:10">
      <c r="A795" s="42">
        <v>394</v>
      </c>
      <c r="B795" s="42">
        <v>10.45</v>
      </c>
      <c r="C795" s="42">
        <v>12.1</v>
      </c>
      <c r="E795" s="42">
        <f t="shared" si="36"/>
        <v>788</v>
      </c>
      <c r="F795" s="37">
        <f t="shared" si="37"/>
        <v>405.03875968992241</v>
      </c>
      <c r="J795" s="13">
        <f t="shared" si="38"/>
        <v>2.510373443983402</v>
      </c>
    </row>
    <row r="796" spans="1:10">
      <c r="A796" s="42">
        <v>394.5</v>
      </c>
      <c r="B796" s="42">
        <v>10.45</v>
      </c>
      <c r="C796" s="42">
        <v>12.1</v>
      </c>
      <c r="E796" s="42">
        <f t="shared" si="36"/>
        <v>789</v>
      </c>
      <c r="F796" s="37">
        <f t="shared" si="37"/>
        <v>405.03875968992241</v>
      </c>
      <c r="J796" s="13">
        <f t="shared" si="38"/>
        <v>2.510373443983402</v>
      </c>
    </row>
    <row r="797" spans="1:10">
      <c r="A797" s="42">
        <v>395</v>
      </c>
      <c r="B797" s="42">
        <v>10.45</v>
      </c>
      <c r="C797" s="42">
        <v>11.87</v>
      </c>
      <c r="E797" s="42">
        <f t="shared" si="36"/>
        <v>790</v>
      </c>
      <c r="F797" s="37">
        <f t="shared" si="37"/>
        <v>405.03875968992241</v>
      </c>
      <c r="J797" s="13">
        <f t="shared" si="38"/>
        <v>2.4626556016597507</v>
      </c>
    </row>
    <row r="798" spans="1:10">
      <c r="A798" s="42">
        <v>395.5</v>
      </c>
      <c r="B798" s="42">
        <v>10.45</v>
      </c>
      <c r="C798" s="42">
        <v>12.1</v>
      </c>
      <c r="E798" s="42">
        <f t="shared" si="36"/>
        <v>791</v>
      </c>
      <c r="F798" s="37">
        <f t="shared" si="37"/>
        <v>405.03875968992241</v>
      </c>
      <c r="J798" s="13">
        <f t="shared" si="38"/>
        <v>2.510373443983402</v>
      </c>
    </row>
    <row r="799" spans="1:10">
      <c r="A799" s="42">
        <v>396</v>
      </c>
      <c r="B799" s="42">
        <v>10.45</v>
      </c>
      <c r="C799" s="42">
        <v>12.1</v>
      </c>
      <c r="E799" s="42">
        <f t="shared" si="36"/>
        <v>792</v>
      </c>
      <c r="F799" s="37">
        <f t="shared" si="37"/>
        <v>405.03875968992241</v>
      </c>
      <c r="J799" s="13">
        <f t="shared" si="38"/>
        <v>2.510373443983402</v>
      </c>
    </row>
    <row r="800" spans="1:10">
      <c r="A800" s="42">
        <v>396.5</v>
      </c>
      <c r="B800" s="42">
        <v>10.45</v>
      </c>
      <c r="C800" s="42">
        <v>12.04</v>
      </c>
      <c r="E800" s="42">
        <f t="shared" si="36"/>
        <v>793</v>
      </c>
      <c r="F800" s="37">
        <f t="shared" si="37"/>
        <v>405.03875968992241</v>
      </c>
      <c r="J800" s="13">
        <f t="shared" si="38"/>
        <v>2.4979253112033191</v>
      </c>
    </row>
    <row r="801" spans="1:10">
      <c r="A801" s="42">
        <v>397</v>
      </c>
      <c r="B801" s="42">
        <v>10.45</v>
      </c>
      <c r="C801" s="42">
        <v>12.1</v>
      </c>
      <c r="E801" s="42">
        <f t="shared" si="36"/>
        <v>794</v>
      </c>
      <c r="F801" s="37">
        <f t="shared" si="37"/>
        <v>405.03875968992241</v>
      </c>
      <c r="J801" s="13">
        <f t="shared" si="38"/>
        <v>2.510373443983402</v>
      </c>
    </row>
    <row r="802" spans="1:10">
      <c r="A802" s="42">
        <v>397.5</v>
      </c>
      <c r="B802" s="42">
        <v>10.45</v>
      </c>
      <c r="C802" s="42">
        <v>12.1</v>
      </c>
      <c r="E802" s="42">
        <f t="shared" si="36"/>
        <v>795</v>
      </c>
      <c r="F802" s="37">
        <f t="shared" si="37"/>
        <v>405.03875968992241</v>
      </c>
      <c r="J802" s="13">
        <f t="shared" si="38"/>
        <v>2.510373443983402</v>
      </c>
    </row>
    <row r="803" spans="1:10">
      <c r="A803" s="42">
        <v>398</v>
      </c>
      <c r="B803" s="42">
        <v>10.45</v>
      </c>
      <c r="C803" s="42">
        <v>12.04</v>
      </c>
      <c r="E803" s="42">
        <f t="shared" si="36"/>
        <v>796</v>
      </c>
      <c r="F803" s="37">
        <f t="shared" si="37"/>
        <v>405.03875968992241</v>
      </c>
      <c r="J803" s="13">
        <f t="shared" si="38"/>
        <v>2.4979253112033191</v>
      </c>
    </row>
    <row r="804" spans="1:10">
      <c r="A804" s="42">
        <v>398.5</v>
      </c>
      <c r="B804" s="42">
        <v>10.45</v>
      </c>
      <c r="C804" s="42">
        <v>12.1</v>
      </c>
      <c r="E804" s="42">
        <f t="shared" si="36"/>
        <v>797</v>
      </c>
      <c r="F804" s="37">
        <f t="shared" si="37"/>
        <v>405.03875968992241</v>
      </c>
      <c r="J804" s="13">
        <f t="shared" si="38"/>
        <v>2.510373443983402</v>
      </c>
    </row>
    <row r="805" spans="1:10">
      <c r="A805" s="42">
        <v>399</v>
      </c>
      <c r="B805" s="42">
        <v>10.45</v>
      </c>
      <c r="C805" s="42">
        <v>12.04</v>
      </c>
      <c r="E805" s="42">
        <f t="shared" si="36"/>
        <v>798</v>
      </c>
      <c r="F805" s="37">
        <f t="shared" si="37"/>
        <v>405.03875968992241</v>
      </c>
      <c r="J805" s="13">
        <f t="shared" si="38"/>
        <v>2.4979253112033191</v>
      </c>
    </row>
    <row r="806" spans="1:10">
      <c r="A806" s="42">
        <v>399.5</v>
      </c>
      <c r="B806" s="42">
        <v>10.45</v>
      </c>
      <c r="C806" s="42">
        <v>12.04</v>
      </c>
      <c r="E806" s="42">
        <f t="shared" si="36"/>
        <v>799</v>
      </c>
      <c r="F806" s="37">
        <f t="shared" si="37"/>
        <v>405.03875968992241</v>
      </c>
      <c r="J806" s="13">
        <f t="shared" si="38"/>
        <v>2.4979253112033191</v>
      </c>
    </row>
    <row r="807" spans="1:10">
      <c r="A807" s="42">
        <v>400</v>
      </c>
      <c r="B807" s="42">
        <v>10.45</v>
      </c>
      <c r="C807" s="42">
        <v>12.1</v>
      </c>
      <c r="E807" s="42">
        <f t="shared" si="36"/>
        <v>800</v>
      </c>
      <c r="F807" s="37">
        <f t="shared" si="37"/>
        <v>405.03875968992241</v>
      </c>
      <c r="J807" s="13">
        <f t="shared" si="38"/>
        <v>2.510373443983402</v>
      </c>
    </row>
    <row r="808" spans="1:10">
      <c r="A808" s="42">
        <v>400.5</v>
      </c>
      <c r="B808" s="42">
        <v>10.45</v>
      </c>
      <c r="C808" s="42">
        <v>12.1</v>
      </c>
      <c r="E808" s="42">
        <f t="shared" si="36"/>
        <v>801</v>
      </c>
      <c r="F808" s="37">
        <f t="shared" si="37"/>
        <v>405.03875968992241</v>
      </c>
      <c r="J808" s="13">
        <f t="shared" si="38"/>
        <v>2.510373443983402</v>
      </c>
    </row>
    <row r="809" spans="1:10">
      <c r="A809" s="42">
        <v>401</v>
      </c>
      <c r="B809" s="42">
        <v>10.45</v>
      </c>
      <c r="C809" s="42">
        <v>12.1</v>
      </c>
      <c r="E809" s="42">
        <f t="shared" si="36"/>
        <v>802</v>
      </c>
      <c r="F809" s="37">
        <f t="shared" si="37"/>
        <v>405.03875968992241</v>
      </c>
      <c r="J809" s="13">
        <f t="shared" si="38"/>
        <v>2.510373443983402</v>
      </c>
    </row>
    <row r="810" spans="1:10">
      <c r="A810" s="42">
        <v>401.5</v>
      </c>
      <c r="B810" s="42">
        <v>10.45</v>
      </c>
      <c r="C810" s="42">
        <v>12.1</v>
      </c>
      <c r="E810" s="42">
        <f t="shared" si="36"/>
        <v>803</v>
      </c>
      <c r="F810" s="37">
        <f t="shared" si="37"/>
        <v>405.03875968992241</v>
      </c>
      <c r="J810" s="13">
        <f t="shared" si="38"/>
        <v>2.510373443983402</v>
      </c>
    </row>
    <row r="811" spans="1:10">
      <c r="A811" s="42">
        <v>402</v>
      </c>
      <c r="B811" s="42">
        <v>10.45</v>
      </c>
      <c r="C811" s="42">
        <v>12.1</v>
      </c>
      <c r="E811" s="42">
        <f t="shared" si="36"/>
        <v>804</v>
      </c>
      <c r="F811" s="37">
        <f t="shared" si="37"/>
        <v>405.03875968992241</v>
      </c>
      <c r="J811" s="13">
        <f t="shared" si="38"/>
        <v>2.510373443983402</v>
      </c>
    </row>
    <row r="812" spans="1:10">
      <c r="A812" s="42">
        <v>402.5</v>
      </c>
      <c r="B812" s="42">
        <v>10.45</v>
      </c>
      <c r="C812" s="42">
        <v>12.1</v>
      </c>
      <c r="E812" s="42">
        <f t="shared" si="36"/>
        <v>805</v>
      </c>
      <c r="F812" s="37">
        <f t="shared" si="37"/>
        <v>405.03875968992241</v>
      </c>
      <c r="J812" s="13">
        <f t="shared" si="38"/>
        <v>2.510373443983402</v>
      </c>
    </row>
    <row r="813" spans="1:10">
      <c r="A813" s="42">
        <v>403</v>
      </c>
      <c r="B813" s="42">
        <v>10.45</v>
      </c>
      <c r="C813" s="42">
        <v>12.04</v>
      </c>
      <c r="E813" s="42">
        <f t="shared" si="36"/>
        <v>806</v>
      </c>
      <c r="F813" s="37">
        <f t="shared" si="37"/>
        <v>405.03875968992241</v>
      </c>
      <c r="J813" s="13">
        <f t="shared" si="38"/>
        <v>2.4979253112033191</v>
      </c>
    </row>
    <row r="814" spans="1:10">
      <c r="A814" s="42">
        <v>403.5</v>
      </c>
      <c r="B814" s="42">
        <v>10.45</v>
      </c>
      <c r="C814" s="42">
        <v>11.87</v>
      </c>
      <c r="E814" s="42">
        <f t="shared" si="36"/>
        <v>807</v>
      </c>
      <c r="F814" s="37">
        <f t="shared" si="37"/>
        <v>405.03875968992241</v>
      </c>
      <c r="J814" s="13">
        <f t="shared" si="38"/>
        <v>2.4626556016597507</v>
      </c>
    </row>
    <row r="815" spans="1:10">
      <c r="A815" s="42">
        <v>404</v>
      </c>
      <c r="B815" s="42">
        <v>10.45</v>
      </c>
      <c r="C815" s="42">
        <v>12.04</v>
      </c>
      <c r="E815" s="42">
        <f t="shared" si="36"/>
        <v>808</v>
      </c>
      <c r="F815" s="37">
        <f t="shared" si="37"/>
        <v>405.03875968992241</v>
      </c>
      <c r="J815" s="13">
        <f t="shared" si="38"/>
        <v>2.4979253112033191</v>
      </c>
    </row>
    <row r="816" spans="1:10">
      <c r="A816" s="42">
        <v>404.5</v>
      </c>
      <c r="B816" s="42">
        <v>10.45</v>
      </c>
      <c r="C816" s="42">
        <v>12.04</v>
      </c>
      <c r="E816" s="42">
        <f t="shared" si="36"/>
        <v>809</v>
      </c>
      <c r="F816" s="37">
        <f t="shared" si="37"/>
        <v>405.03875968992241</v>
      </c>
      <c r="J816" s="13">
        <f t="shared" si="38"/>
        <v>2.4979253112033191</v>
      </c>
    </row>
    <row r="817" spans="1:10">
      <c r="A817" s="42">
        <v>405</v>
      </c>
      <c r="B817" s="42">
        <v>10.45</v>
      </c>
      <c r="C817" s="42">
        <v>11.75</v>
      </c>
      <c r="E817" s="42">
        <f t="shared" si="36"/>
        <v>810</v>
      </c>
      <c r="F817" s="37">
        <f t="shared" si="37"/>
        <v>405.03875968992241</v>
      </c>
      <c r="J817" s="13">
        <f t="shared" si="38"/>
        <v>2.4377593360995848</v>
      </c>
    </row>
    <row r="818" spans="1:10">
      <c r="A818" s="42">
        <v>405.5</v>
      </c>
      <c r="B818" s="42">
        <v>10.45</v>
      </c>
      <c r="C818" s="42">
        <v>12.1</v>
      </c>
      <c r="E818" s="42">
        <f t="shared" si="36"/>
        <v>811</v>
      </c>
      <c r="F818" s="37">
        <f t="shared" si="37"/>
        <v>405.03875968992241</v>
      </c>
      <c r="J818" s="13">
        <f t="shared" si="38"/>
        <v>2.510373443983402</v>
      </c>
    </row>
    <row r="819" spans="1:10">
      <c r="A819" s="42">
        <v>406</v>
      </c>
      <c r="B819" s="42">
        <v>10.45</v>
      </c>
      <c r="C819" s="42">
        <v>12.1</v>
      </c>
      <c r="E819" s="42">
        <f t="shared" si="36"/>
        <v>812</v>
      </c>
      <c r="F819" s="37">
        <f t="shared" si="37"/>
        <v>405.03875968992241</v>
      </c>
      <c r="J819" s="13">
        <f t="shared" si="38"/>
        <v>2.510373443983402</v>
      </c>
    </row>
    <row r="820" spans="1:10">
      <c r="A820" s="42">
        <v>406.5</v>
      </c>
      <c r="B820" s="42">
        <v>10.45</v>
      </c>
      <c r="C820" s="42">
        <v>12.1</v>
      </c>
      <c r="E820" s="42">
        <f t="shared" si="36"/>
        <v>813</v>
      </c>
      <c r="F820" s="37">
        <f t="shared" si="37"/>
        <v>405.03875968992241</v>
      </c>
      <c r="J820" s="13">
        <f t="shared" si="38"/>
        <v>2.510373443983402</v>
      </c>
    </row>
    <row r="821" spans="1:10">
      <c r="A821" s="42">
        <v>407</v>
      </c>
      <c r="B821" s="42">
        <v>10.45</v>
      </c>
      <c r="C821" s="42">
        <v>12.04</v>
      </c>
      <c r="E821" s="42">
        <f t="shared" si="36"/>
        <v>814</v>
      </c>
      <c r="F821" s="37">
        <f t="shared" si="37"/>
        <v>405.03875968992241</v>
      </c>
      <c r="J821" s="13">
        <f t="shared" si="38"/>
        <v>2.4979253112033191</v>
      </c>
    </row>
    <row r="822" spans="1:10">
      <c r="A822" s="42">
        <v>407.5</v>
      </c>
      <c r="B822" s="42">
        <v>10.45</v>
      </c>
      <c r="C822" s="42">
        <v>12.1</v>
      </c>
      <c r="E822" s="42">
        <f t="shared" si="36"/>
        <v>815</v>
      </c>
      <c r="F822" s="37">
        <f t="shared" si="37"/>
        <v>405.03875968992241</v>
      </c>
      <c r="J822" s="13">
        <f t="shared" si="38"/>
        <v>2.510373443983402</v>
      </c>
    </row>
    <row r="823" spans="1:10">
      <c r="A823" s="42">
        <v>408</v>
      </c>
      <c r="B823" s="42">
        <v>10.45</v>
      </c>
      <c r="C823" s="42">
        <v>12.04</v>
      </c>
      <c r="E823" s="42">
        <f t="shared" si="36"/>
        <v>816</v>
      </c>
      <c r="F823" s="37">
        <f t="shared" si="37"/>
        <v>405.03875968992241</v>
      </c>
      <c r="J823" s="13">
        <f t="shared" si="38"/>
        <v>2.4979253112033191</v>
      </c>
    </row>
    <row r="824" spans="1:10">
      <c r="A824" s="42">
        <v>408.5</v>
      </c>
      <c r="B824" s="42">
        <v>10.45</v>
      </c>
      <c r="C824" s="42">
        <v>12.04</v>
      </c>
      <c r="E824" s="42">
        <f t="shared" si="36"/>
        <v>817</v>
      </c>
      <c r="F824" s="37">
        <f t="shared" si="37"/>
        <v>405.03875968992241</v>
      </c>
      <c r="J824" s="13">
        <f t="shared" si="38"/>
        <v>2.4979253112033191</v>
      </c>
    </row>
    <row r="825" spans="1:10">
      <c r="A825" s="42">
        <v>409</v>
      </c>
      <c r="B825" s="42">
        <v>10.45</v>
      </c>
      <c r="C825" s="42">
        <v>12.1</v>
      </c>
      <c r="E825" s="42">
        <f t="shared" ref="E825:E888" si="39">A825*$C$5</f>
        <v>818</v>
      </c>
      <c r="F825" s="37">
        <f t="shared" ref="F825:F888" si="40">B825*$F$5</f>
        <v>405.03875968992241</v>
      </c>
      <c r="J825" s="13">
        <f t="shared" si="38"/>
        <v>2.510373443983402</v>
      </c>
    </row>
    <row r="826" spans="1:10">
      <c r="A826" s="42">
        <v>409.5</v>
      </c>
      <c r="B826" s="42">
        <v>10.45</v>
      </c>
      <c r="C826" s="42">
        <v>12.1</v>
      </c>
      <c r="E826" s="42">
        <f t="shared" si="39"/>
        <v>819</v>
      </c>
      <c r="F826" s="37">
        <f t="shared" si="40"/>
        <v>405.03875968992241</v>
      </c>
      <c r="J826" s="13">
        <f t="shared" si="38"/>
        <v>2.510373443983402</v>
      </c>
    </row>
    <row r="827" spans="1:10">
      <c r="A827" s="42">
        <v>410</v>
      </c>
      <c r="B827" s="42">
        <v>10.45</v>
      </c>
      <c r="C827" s="42">
        <v>12.1</v>
      </c>
      <c r="E827" s="42">
        <f t="shared" si="39"/>
        <v>820</v>
      </c>
      <c r="F827" s="37">
        <f t="shared" si="40"/>
        <v>405.03875968992241</v>
      </c>
      <c r="J827" s="13">
        <f t="shared" si="38"/>
        <v>2.510373443983402</v>
      </c>
    </row>
    <row r="828" spans="1:10">
      <c r="A828" s="42">
        <v>410.5</v>
      </c>
      <c r="B828" s="42">
        <v>10.45</v>
      </c>
      <c r="C828" s="42">
        <v>12.1</v>
      </c>
      <c r="E828" s="42">
        <f t="shared" si="39"/>
        <v>821</v>
      </c>
      <c r="F828" s="37">
        <f t="shared" si="40"/>
        <v>405.03875968992241</v>
      </c>
      <c r="J828" s="13">
        <f t="shared" si="38"/>
        <v>2.510373443983402</v>
      </c>
    </row>
    <row r="829" spans="1:10">
      <c r="A829" s="42">
        <v>411</v>
      </c>
      <c r="B829" s="42">
        <v>10.45</v>
      </c>
      <c r="C829" s="42">
        <v>12.1</v>
      </c>
      <c r="E829" s="42">
        <f t="shared" si="39"/>
        <v>822</v>
      </c>
      <c r="F829" s="37">
        <f t="shared" si="40"/>
        <v>405.03875968992241</v>
      </c>
      <c r="J829" s="13">
        <f t="shared" si="38"/>
        <v>2.510373443983402</v>
      </c>
    </row>
    <row r="830" spans="1:10">
      <c r="A830" s="42">
        <v>411.5</v>
      </c>
      <c r="B830" s="42">
        <v>10.45</v>
      </c>
      <c r="C830" s="42">
        <v>12.04</v>
      </c>
      <c r="E830" s="42">
        <f t="shared" si="39"/>
        <v>823</v>
      </c>
      <c r="F830" s="37">
        <f t="shared" si="40"/>
        <v>405.03875968992241</v>
      </c>
      <c r="J830" s="13">
        <f t="shared" si="38"/>
        <v>2.4979253112033191</v>
      </c>
    </row>
    <row r="831" spans="1:10">
      <c r="A831" s="42">
        <v>412</v>
      </c>
      <c r="B831" s="42">
        <v>10.45</v>
      </c>
      <c r="C831" s="42">
        <v>12.1</v>
      </c>
      <c r="E831" s="42">
        <f t="shared" si="39"/>
        <v>824</v>
      </c>
      <c r="F831" s="37">
        <f t="shared" si="40"/>
        <v>405.03875968992241</v>
      </c>
      <c r="J831" s="13">
        <f t="shared" si="38"/>
        <v>2.510373443983402</v>
      </c>
    </row>
    <row r="832" spans="1:10">
      <c r="A832" s="42">
        <v>412.5</v>
      </c>
      <c r="B832" s="42">
        <v>10.45</v>
      </c>
      <c r="C832" s="42">
        <v>11.87</v>
      </c>
      <c r="E832" s="42">
        <f t="shared" si="39"/>
        <v>825</v>
      </c>
      <c r="F832" s="37">
        <f t="shared" si="40"/>
        <v>405.03875968992241</v>
      </c>
      <c r="J832" s="13">
        <f t="shared" si="38"/>
        <v>2.4626556016597507</v>
      </c>
    </row>
    <row r="833" spans="1:10">
      <c r="A833" s="42">
        <v>413</v>
      </c>
      <c r="B833" s="42">
        <v>10.45</v>
      </c>
      <c r="C833" s="42">
        <v>12.1</v>
      </c>
      <c r="E833" s="42">
        <f t="shared" si="39"/>
        <v>826</v>
      </c>
      <c r="F833" s="37">
        <f t="shared" si="40"/>
        <v>405.03875968992241</v>
      </c>
      <c r="J833" s="13">
        <f t="shared" si="38"/>
        <v>2.510373443983402</v>
      </c>
    </row>
    <row r="834" spans="1:10">
      <c r="A834" s="42">
        <v>413.5</v>
      </c>
      <c r="B834" s="42">
        <v>10.45</v>
      </c>
      <c r="C834" s="42">
        <v>11.98</v>
      </c>
      <c r="E834" s="42">
        <f t="shared" si="39"/>
        <v>827</v>
      </c>
      <c r="F834" s="37">
        <f t="shared" si="40"/>
        <v>405.03875968992241</v>
      </c>
      <c r="J834" s="13">
        <f t="shared" si="38"/>
        <v>2.4854771784232366</v>
      </c>
    </row>
    <row r="835" spans="1:10">
      <c r="A835" s="42">
        <v>414</v>
      </c>
      <c r="B835" s="42">
        <v>10.45</v>
      </c>
      <c r="C835" s="42">
        <v>12.1</v>
      </c>
      <c r="E835" s="42">
        <f t="shared" si="39"/>
        <v>828</v>
      </c>
      <c r="F835" s="37">
        <f t="shared" si="40"/>
        <v>405.03875968992241</v>
      </c>
      <c r="J835" s="13">
        <f t="shared" si="38"/>
        <v>2.510373443983402</v>
      </c>
    </row>
    <row r="836" spans="1:10">
      <c r="A836" s="42">
        <v>414.5</v>
      </c>
      <c r="B836" s="42">
        <v>10.45</v>
      </c>
      <c r="C836" s="42">
        <v>12.1</v>
      </c>
      <c r="E836" s="42">
        <f t="shared" si="39"/>
        <v>829</v>
      </c>
      <c r="F836" s="37">
        <f t="shared" si="40"/>
        <v>405.03875968992241</v>
      </c>
      <c r="J836" s="13">
        <f t="shared" si="38"/>
        <v>2.510373443983402</v>
      </c>
    </row>
    <row r="837" spans="1:10">
      <c r="A837" s="42">
        <v>415</v>
      </c>
      <c r="B837" s="42">
        <v>10.45</v>
      </c>
      <c r="C837" s="42">
        <v>12.1</v>
      </c>
      <c r="E837" s="42">
        <f t="shared" si="39"/>
        <v>830</v>
      </c>
      <c r="F837" s="37">
        <f t="shared" si="40"/>
        <v>405.03875968992241</v>
      </c>
      <c r="J837" s="13">
        <f t="shared" si="38"/>
        <v>2.510373443983402</v>
      </c>
    </row>
    <row r="838" spans="1:10">
      <c r="A838" s="42">
        <v>415.5</v>
      </c>
      <c r="B838" s="42">
        <v>10.45</v>
      </c>
      <c r="C838" s="42">
        <v>12.1</v>
      </c>
      <c r="E838" s="42">
        <f t="shared" si="39"/>
        <v>831</v>
      </c>
      <c r="F838" s="37">
        <f t="shared" si="40"/>
        <v>405.03875968992241</v>
      </c>
      <c r="J838" s="13">
        <f t="shared" si="38"/>
        <v>2.510373443983402</v>
      </c>
    </row>
    <row r="839" spans="1:10">
      <c r="A839" s="42">
        <v>416</v>
      </c>
      <c r="B839" s="42">
        <v>10.45</v>
      </c>
      <c r="C839" s="42">
        <v>12.04</v>
      </c>
      <c r="E839" s="42">
        <f t="shared" si="39"/>
        <v>832</v>
      </c>
      <c r="F839" s="37">
        <f t="shared" si="40"/>
        <v>405.03875968992241</v>
      </c>
      <c r="J839" s="13">
        <f t="shared" si="38"/>
        <v>2.4979253112033191</v>
      </c>
    </row>
    <row r="840" spans="1:10">
      <c r="A840" s="42">
        <v>416.5</v>
      </c>
      <c r="B840" s="42">
        <v>10.45</v>
      </c>
      <c r="C840" s="42">
        <v>11.98</v>
      </c>
      <c r="E840" s="42">
        <f t="shared" si="39"/>
        <v>833</v>
      </c>
      <c r="F840" s="37">
        <f t="shared" si="40"/>
        <v>405.03875968992241</v>
      </c>
      <c r="J840" s="13">
        <f t="shared" si="38"/>
        <v>2.4854771784232366</v>
      </c>
    </row>
    <row r="841" spans="1:10">
      <c r="A841" s="42">
        <v>417</v>
      </c>
      <c r="B841" s="42">
        <v>10.45</v>
      </c>
      <c r="C841" s="42">
        <v>12.1</v>
      </c>
      <c r="E841" s="42">
        <f t="shared" si="39"/>
        <v>834</v>
      </c>
      <c r="F841" s="37">
        <f t="shared" si="40"/>
        <v>405.03875968992241</v>
      </c>
      <c r="J841" s="13">
        <f t="shared" ref="J841:J904" si="41">C841*$I$5</f>
        <v>2.510373443983402</v>
      </c>
    </row>
    <row r="842" spans="1:10">
      <c r="A842" s="42">
        <v>417.5</v>
      </c>
      <c r="B842" s="42">
        <v>10.45</v>
      </c>
      <c r="C842" s="42">
        <v>12.04</v>
      </c>
      <c r="E842" s="42">
        <f t="shared" si="39"/>
        <v>835</v>
      </c>
      <c r="F842" s="37">
        <f t="shared" si="40"/>
        <v>405.03875968992241</v>
      </c>
      <c r="J842" s="13">
        <f t="shared" si="41"/>
        <v>2.4979253112033191</v>
      </c>
    </row>
    <row r="843" spans="1:10">
      <c r="A843" s="42">
        <v>418</v>
      </c>
      <c r="B843" s="42">
        <v>10.45</v>
      </c>
      <c r="C843" s="42">
        <v>11.93</v>
      </c>
      <c r="E843" s="42">
        <f t="shared" si="39"/>
        <v>836</v>
      </c>
      <c r="F843" s="37">
        <f t="shared" si="40"/>
        <v>405.03875968992241</v>
      </c>
      <c r="J843" s="13">
        <f t="shared" si="41"/>
        <v>2.4751037344398337</v>
      </c>
    </row>
    <row r="844" spans="1:10">
      <c r="A844" s="42">
        <v>418.5</v>
      </c>
      <c r="B844" s="42">
        <v>10.45</v>
      </c>
      <c r="C844" s="42">
        <v>12.1</v>
      </c>
      <c r="E844" s="42">
        <f t="shared" si="39"/>
        <v>837</v>
      </c>
      <c r="F844" s="37">
        <f t="shared" si="40"/>
        <v>405.03875968992241</v>
      </c>
      <c r="J844" s="13">
        <f t="shared" si="41"/>
        <v>2.510373443983402</v>
      </c>
    </row>
    <row r="845" spans="1:10">
      <c r="A845" s="42">
        <v>419</v>
      </c>
      <c r="B845" s="42">
        <v>10.45</v>
      </c>
      <c r="C845" s="42">
        <v>12.1</v>
      </c>
      <c r="E845" s="42">
        <f t="shared" si="39"/>
        <v>838</v>
      </c>
      <c r="F845" s="37">
        <f t="shared" si="40"/>
        <v>405.03875968992241</v>
      </c>
      <c r="J845" s="13">
        <f t="shared" si="41"/>
        <v>2.510373443983402</v>
      </c>
    </row>
    <row r="846" spans="1:10">
      <c r="A846" s="42">
        <v>419.5</v>
      </c>
      <c r="B846" s="42">
        <v>10.45</v>
      </c>
      <c r="C846" s="42">
        <v>12.1</v>
      </c>
      <c r="E846" s="42">
        <f t="shared" si="39"/>
        <v>839</v>
      </c>
      <c r="F846" s="37">
        <f t="shared" si="40"/>
        <v>405.03875968992241</v>
      </c>
      <c r="J846" s="13">
        <f t="shared" si="41"/>
        <v>2.510373443983402</v>
      </c>
    </row>
    <row r="847" spans="1:10">
      <c r="A847" s="42">
        <v>420</v>
      </c>
      <c r="B847" s="42">
        <v>10.45</v>
      </c>
      <c r="C847" s="42">
        <v>12.1</v>
      </c>
      <c r="E847" s="42">
        <f t="shared" si="39"/>
        <v>840</v>
      </c>
      <c r="F847" s="37">
        <f t="shared" si="40"/>
        <v>405.03875968992241</v>
      </c>
      <c r="J847" s="13">
        <f t="shared" si="41"/>
        <v>2.510373443983402</v>
      </c>
    </row>
    <row r="848" spans="1:10">
      <c r="A848" s="42">
        <v>420.5</v>
      </c>
      <c r="B848" s="42">
        <v>10.45</v>
      </c>
      <c r="C848" s="42">
        <v>12.1</v>
      </c>
      <c r="E848" s="42">
        <f t="shared" si="39"/>
        <v>841</v>
      </c>
      <c r="F848" s="37">
        <f t="shared" si="40"/>
        <v>405.03875968992241</v>
      </c>
      <c r="J848" s="13">
        <f t="shared" si="41"/>
        <v>2.510373443983402</v>
      </c>
    </row>
    <row r="849" spans="1:10">
      <c r="A849" s="42">
        <v>421</v>
      </c>
      <c r="B849" s="42">
        <v>10.45</v>
      </c>
      <c r="C849" s="42">
        <v>11.87</v>
      </c>
      <c r="E849" s="42">
        <f t="shared" si="39"/>
        <v>842</v>
      </c>
      <c r="F849" s="37">
        <f t="shared" si="40"/>
        <v>405.03875968992241</v>
      </c>
      <c r="J849" s="13">
        <f t="shared" si="41"/>
        <v>2.4626556016597507</v>
      </c>
    </row>
    <row r="850" spans="1:10">
      <c r="A850" s="42">
        <v>421.5</v>
      </c>
      <c r="B850" s="42">
        <v>10.45</v>
      </c>
      <c r="C850" s="42">
        <v>11.87</v>
      </c>
      <c r="E850" s="42">
        <f t="shared" si="39"/>
        <v>843</v>
      </c>
      <c r="F850" s="37">
        <f t="shared" si="40"/>
        <v>405.03875968992241</v>
      </c>
      <c r="J850" s="13">
        <f t="shared" si="41"/>
        <v>2.4626556016597507</v>
      </c>
    </row>
    <row r="851" spans="1:10">
      <c r="A851" s="42">
        <v>422</v>
      </c>
      <c r="B851" s="42">
        <v>10.45</v>
      </c>
      <c r="C851" s="42">
        <v>12.1</v>
      </c>
      <c r="E851" s="42">
        <f t="shared" si="39"/>
        <v>844</v>
      </c>
      <c r="F851" s="37">
        <f t="shared" si="40"/>
        <v>405.03875968992241</v>
      </c>
      <c r="J851" s="13">
        <f t="shared" si="41"/>
        <v>2.510373443983402</v>
      </c>
    </row>
    <row r="852" spans="1:10">
      <c r="A852" s="42">
        <v>422.5</v>
      </c>
      <c r="B852" s="42">
        <v>10.45</v>
      </c>
      <c r="C852" s="42">
        <v>12.1</v>
      </c>
      <c r="E852" s="42">
        <f t="shared" si="39"/>
        <v>845</v>
      </c>
      <c r="F852" s="37">
        <f t="shared" si="40"/>
        <v>405.03875968992241</v>
      </c>
      <c r="J852" s="13">
        <f t="shared" si="41"/>
        <v>2.510373443983402</v>
      </c>
    </row>
    <row r="853" spans="1:10">
      <c r="A853" s="42">
        <v>423</v>
      </c>
      <c r="B853" s="42">
        <v>10.45</v>
      </c>
      <c r="C853" s="42">
        <v>12.1</v>
      </c>
      <c r="E853" s="42">
        <f t="shared" si="39"/>
        <v>846</v>
      </c>
      <c r="F853" s="37">
        <f t="shared" si="40"/>
        <v>405.03875968992241</v>
      </c>
      <c r="J853" s="13">
        <f t="shared" si="41"/>
        <v>2.510373443983402</v>
      </c>
    </row>
    <row r="854" spans="1:10">
      <c r="A854" s="42">
        <v>423.5</v>
      </c>
      <c r="B854" s="42">
        <v>10.45</v>
      </c>
      <c r="C854" s="42">
        <v>12.04</v>
      </c>
      <c r="E854" s="42">
        <f t="shared" si="39"/>
        <v>847</v>
      </c>
      <c r="F854" s="37">
        <f t="shared" si="40"/>
        <v>405.03875968992241</v>
      </c>
      <c r="J854" s="13">
        <f t="shared" si="41"/>
        <v>2.4979253112033191</v>
      </c>
    </row>
    <row r="855" spans="1:10">
      <c r="A855" s="42">
        <v>424</v>
      </c>
      <c r="B855" s="42">
        <v>10.45</v>
      </c>
      <c r="C855" s="42">
        <v>12.1</v>
      </c>
      <c r="E855" s="42">
        <f t="shared" si="39"/>
        <v>848</v>
      </c>
      <c r="F855" s="37">
        <f t="shared" si="40"/>
        <v>405.03875968992241</v>
      </c>
      <c r="J855" s="13">
        <f t="shared" si="41"/>
        <v>2.510373443983402</v>
      </c>
    </row>
    <row r="856" spans="1:10">
      <c r="A856" s="42">
        <v>424.5</v>
      </c>
      <c r="B856" s="42">
        <v>10.45</v>
      </c>
      <c r="C856" s="42">
        <v>11.81</v>
      </c>
      <c r="E856" s="42">
        <f t="shared" si="39"/>
        <v>849</v>
      </c>
      <c r="F856" s="37">
        <f t="shared" si="40"/>
        <v>405.03875968992241</v>
      </c>
      <c r="J856" s="13">
        <f t="shared" si="41"/>
        <v>2.4502074688796678</v>
      </c>
    </row>
    <row r="857" spans="1:10">
      <c r="A857" s="42">
        <v>425</v>
      </c>
      <c r="B857" s="42">
        <v>10.45</v>
      </c>
      <c r="C857" s="42">
        <v>12.1</v>
      </c>
      <c r="E857" s="42">
        <f t="shared" si="39"/>
        <v>850</v>
      </c>
      <c r="F857" s="37">
        <f t="shared" si="40"/>
        <v>405.03875968992241</v>
      </c>
      <c r="J857" s="13">
        <f t="shared" si="41"/>
        <v>2.510373443983402</v>
      </c>
    </row>
    <row r="858" spans="1:10">
      <c r="A858" s="42">
        <v>425.5</v>
      </c>
      <c r="B858" s="42">
        <v>10.45</v>
      </c>
      <c r="C858" s="42">
        <v>11.87</v>
      </c>
      <c r="E858" s="42">
        <f t="shared" si="39"/>
        <v>851</v>
      </c>
      <c r="F858" s="37">
        <f t="shared" si="40"/>
        <v>405.03875968992241</v>
      </c>
      <c r="J858" s="13">
        <f t="shared" si="41"/>
        <v>2.4626556016597507</v>
      </c>
    </row>
    <row r="859" spans="1:10">
      <c r="A859" s="42">
        <v>426</v>
      </c>
      <c r="B859" s="42">
        <v>10.45</v>
      </c>
      <c r="C859" s="42">
        <v>12.04</v>
      </c>
      <c r="E859" s="42">
        <f t="shared" si="39"/>
        <v>852</v>
      </c>
      <c r="F859" s="37">
        <f t="shared" si="40"/>
        <v>405.03875968992241</v>
      </c>
      <c r="J859" s="13">
        <f t="shared" si="41"/>
        <v>2.4979253112033191</v>
      </c>
    </row>
    <row r="860" spans="1:10">
      <c r="A860" s="42">
        <v>426.5</v>
      </c>
      <c r="B860" s="42">
        <v>10.45</v>
      </c>
      <c r="C860" s="42">
        <v>11.7</v>
      </c>
      <c r="E860" s="42">
        <f t="shared" si="39"/>
        <v>853</v>
      </c>
      <c r="F860" s="37">
        <f t="shared" si="40"/>
        <v>405.03875968992241</v>
      </c>
      <c r="J860" s="13">
        <f t="shared" si="41"/>
        <v>2.4273858921161824</v>
      </c>
    </row>
    <row r="861" spans="1:10">
      <c r="A861" s="42">
        <v>427</v>
      </c>
      <c r="B861" s="42">
        <v>10.45</v>
      </c>
      <c r="C861" s="42">
        <v>12.04</v>
      </c>
      <c r="E861" s="42">
        <f t="shared" si="39"/>
        <v>854</v>
      </c>
      <c r="F861" s="37">
        <f t="shared" si="40"/>
        <v>405.03875968992241</v>
      </c>
      <c r="J861" s="13">
        <f t="shared" si="41"/>
        <v>2.4979253112033191</v>
      </c>
    </row>
    <row r="862" spans="1:10">
      <c r="A862" s="42">
        <v>427.5</v>
      </c>
      <c r="B862" s="42">
        <v>10.45</v>
      </c>
      <c r="C862" s="42">
        <v>12.04</v>
      </c>
      <c r="E862" s="42">
        <f t="shared" si="39"/>
        <v>855</v>
      </c>
      <c r="F862" s="37">
        <f t="shared" si="40"/>
        <v>405.03875968992241</v>
      </c>
      <c r="J862" s="13">
        <f t="shared" si="41"/>
        <v>2.4979253112033191</v>
      </c>
    </row>
    <row r="863" spans="1:10">
      <c r="A863" s="42">
        <v>428</v>
      </c>
      <c r="B863" s="42">
        <v>10.45</v>
      </c>
      <c r="C863" s="42">
        <v>12.1</v>
      </c>
      <c r="E863" s="42">
        <f t="shared" si="39"/>
        <v>856</v>
      </c>
      <c r="F863" s="37">
        <f t="shared" si="40"/>
        <v>405.03875968992241</v>
      </c>
      <c r="J863" s="13">
        <f t="shared" si="41"/>
        <v>2.510373443983402</v>
      </c>
    </row>
    <row r="864" spans="1:10">
      <c r="A864" s="42">
        <v>428.5</v>
      </c>
      <c r="B864" s="42">
        <v>10.45</v>
      </c>
      <c r="C864" s="42">
        <v>12.04</v>
      </c>
      <c r="E864" s="42">
        <f t="shared" si="39"/>
        <v>857</v>
      </c>
      <c r="F864" s="37">
        <f t="shared" si="40"/>
        <v>405.03875968992241</v>
      </c>
      <c r="J864" s="13">
        <f t="shared" si="41"/>
        <v>2.4979253112033191</v>
      </c>
    </row>
    <row r="865" spans="1:10">
      <c r="A865" s="42">
        <v>429</v>
      </c>
      <c r="B865" s="42">
        <v>10.45</v>
      </c>
      <c r="C865" s="42">
        <v>12.1</v>
      </c>
      <c r="E865" s="42">
        <f t="shared" si="39"/>
        <v>858</v>
      </c>
      <c r="F865" s="37">
        <f t="shared" si="40"/>
        <v>405.03875968992241</v>
      </c>
      <c r="J865" s="13">
        <f t="shared" si="41"/>
        <v>2.510373443983402</v>
      </c>
    </row>
    <row r="866" spans="1:10">
      <c r="A866" s="42">
        <v>429.5</v>
      </c>
      <c r="B866" s="42">
        <v>10.45</v>
      </c>
      <c r="C866" s="42">
        <v>11.81</v>
      </c>
      <c r="E866" s="42">
        <f t="shared" si="39"/>
        <v>859</v>
      </c>
      <c r="F866" s="37">
        <f t="shared" si="40"/>
        <v>405.03875968992241</v>
      </c>
      <c r="J866" s="13">
        <f t="shared" si="41"/>
        <v>2.4502074688796678</v>
      </c>
    </row>
    <row r="867" spans="1:10">
      <c r="A867" s="42">
        <v>430</v>
      </c>
      <c r="B867" s="42">
        <v>10.45</v>
      </c>
      <c r="C867" s="42">
        <v>11.87</v>
      </c>
      <c r="E867" s="42">
        <f t="shared" si="39"/>
        <v>860</v>
      </c>
      <c r="F867" s="37">
        <f t="shared" si="40"/>
        <v>405.03875968992241</v>
      </c>
      <c r="J867" s="13">
        <f t="shared" si="41"/>
        <v>2.4626556016597507</v>
      </c>
    </row>
    <row r="868" spans="1:10">
      <c r="A868" s="42">
        <v>430.5</v>
      </c>
      <c r="B868" s="42">
        <v>10.45</v>
      </c>
      <c r="C868" s="42">
        <v>11.93</v>
      </c>
      <c r="E868" s="42">
        <f t="shared" si="39"/>
        <v>861</v>
      </c>
      <c r="F868" s="37">
        <f t="shared" si="40"/>
        <v>405.03875968992241</v>
      </c>
      <c r="J868" s="13">
        <f t="shared" si="41"/>
        <v>2.4751037344398337</v>
      </c>
    </row>
    <row r="869" spans="1:10">
      <c r="A869" s="42">
        <v>431</v>
      </c>
      <c r="B869" s="42">
        <v>10.45</v>
      </c>
      <c r="C869" s="42">
        <v>12.1</v>
      </c>
      <c r="E869" s="42">
        <f t="shared" si="39"/>
        <v>862</v>
      </c>
      <c r="F869" s="37">
        <f t="shared" si="40"/>
        <v>405.03875968992241</v>
      </c>
      <c r="J869" s="13">
        <f t="shared" si="41"/>
        <v>2.510373443983402</v>
      </c>
    </row>
    <row r="870" spans="1:10">
      <c r="A870" s="42">
        <v>431.5</v>
      </c>
      <c r="B870" s="42">
        <v>10.45</v>
      </c>
      <c r="C870" s="42">
        <v>12.04</v>
      </c>
      <c r="E870" s="42">
        <f t="shared" si="39"/>
        <v>863</v>
      </c>
      <c r="F870" s="37">
        <f t="shared" si="40"/>
        <v>405.03875968992241</v>
      </c>
      <c r="J870" s="13">
        <f t="shared" si="41"/>
        <v>2.4979253112033191</v>
      </c>
    </row>
    <row r="871" spans="1:10">
      <c r="A871" s="42">
        <v>432</v>
      </c>
      <c r="B871" s="42">
        <v>10.56</v>
      </c>
      <c r="C871" s="42">
        <v>11.93</v>
      </c>
      <c r="E871" s="42">
        <f t="shared" si="39"/>
        <v>864</v>
      </c>
      <c r="F871" s="37">
        <f t="shared" si="40"/>
        <v>409.30232558139534</v>
      </c>
      <c r="J871" s="13">
        <f t="shared" si="41"/>
        <v>2.4751037344398337</v>
      </c>
    </row>
    <row r="872" spans="1:10">
      <c r="A872" s="42">
        <v>432.5</v>
      </c>
      <c r="B872" s="42">
        <v>10.45</v>
      </c>
      <c r="C872" s="42">
        <v>12.1</v>
      </c>
      <c r="E872" s="42">
        <f t="shared" si="39"/>
        <v>865</v>
      </c>
      <c r="F872" s="37">
        <f t="shared" si="40"/>
        <v>405.03875968992241</v>
      </c>
      <c r="J872" s="13">
        <f t="shared" si="41"/>
        <v>2.510373443983402</v>
      </c>
    </row>
    <row r="873" spans="1:10">
      <c r="A873" s="42">
        <v>433</v>
      </c>
      <c r="B873" s="42">
        <v>10.56</v>
      </c>
      <c r="C873" s="42">
        <v>11.75</v>
      </c>
      <c r="E873" s="42">
        <f t="shared" si="39"/>
        <v>866</v>
      </c>
      <c r="F873" s="37">
        <f t="shared" si="40"/>
        <v>409.30232558139534</v>
      </c>
      <c r="J873" s="13">
        <f t="shared" si="41"/>
        <v>2.4377593360995848</v>
      </c>
    </row>
    <row r="874" spans="1:10">
      <c r="A874" s="42">
        <v>433.5</v>
      </c>
      <c r="B874" s="42">
        <v>10.45</v>
      </c>
      <c r="C874" s="42">
        <v>12.1</v>
      </c>
      <c r="E874" s="42">
        <f t="shared" si="39"/>
        <v>867</v>
      </c>
      <c r="F874" s="37">
        <f t="shared" si="40"/>
        <v>405.03875968992241</v>
      </c>
      <c r="J874" s="13">
        <f t="shared" si="41"/>
        <v>2.510373443983402</v>
      </c>
    </row>
    <row r="875" spans="1:10">
      <c r="A875" s="42">
        <v>434</v>
      </c>
      <c r="B875" s="42">
        <v>10.45</v>
      </c>
      <c r="C875" s="42">
        <v>12.04</v>
      </c>
      <c r="E875" s="42">
        <f t="shared" si="39"/>
        <v>868</v>
      </c>
      <c r="F875" s="37">
        <f t="shared" si="40"/>
        <v>405.03875968992241</v>
      </c>
      <c r="J875" s="13">
        <f t="shared" si="41"/>
        <v>2.4979253112033191</v>
      </c>
    </row>
    <row r="876" spans="1:10">
      <c r="A876" s="42">
        <v>434.5</v>
      </c>
      <c r="B876" s="42">
        <v>10.45</v>
      </c>
      <c r="C876" s="42">
        <v>11.93</v>
      </c>
      <c r="E876" s="42">
        <f t="shared" si="39"/>
        <v>869</v>
      </c>
      <c r="F876" s="37">
        <f t="shared" si="40"/>
        <v>405.03875968992241</v>
      </c>
      <c r="J876" s="13">
        <f t="shared" si="41"/>
        <v>2.4751037344398337</v>
      </c>
    </row>
    <row r="877" spans="1:10">
      <c r="A877" s="42">
        <v>435</v>
      </c>
      <c r="B877" s="42">
        <v>10.45</v>
      </c>
      <c r="C877" s="42">
        <v>11.52</v>
      </c>
      <c r="E877" s="42">
        <f t="shared" si="39"/>
        <v>870</v>
      </c>
      <c r="F877" s="37">
        <f t="shared" si="40"/>
        <v>405.03875968992241</v>
      </c>
      <c r="J877" s="13">
        <f t="shared" si="41"/>
        <v>2.3900414937759336</v>
      </c>
    </row>
    <row r="878" spans="1:10">
      <c r="A878" s="42">
        <v>435.5</v>
      </c>
      <c r="B878" s="42">
        <v>10.45</v>
      </c>
      <c r="C878" s="42">
        <v>12.1</v>
      </c>
      <c r="E878" s="42">
        <f t="shared" si="39"/>
        <v>871</v>
      </c>
      <c r="F878" s="37">
        <f t="shared" si="40"/>
        <v>405.03875968992241</v>
      </c>
      <c r="J878" s="13">
        <f t="shared" si="41"/>
        <v>2.510373443983402</v>
      </c>
    </row>
    <row r="879" spans="1:10">
      <c r="A879" s="42">
        <v>436</v>
      </c>
      <c r="B879" s="42">
        <v>10.56</v>
      </c>
      <c r="C879" s="42">
        <v>11.47</v>
      </c>
      <c r="E879" s="42">
        <f t="shared" si="39"/>
        <v>872</v>
      </c>
      <c r="F879" s="37">
        <f t="shared" si="40"/>
        <v>409.30232558139534</v>
      </c>
      <c r="J879" s="13">
        <f t="shared" si="41"/>
        <v>2.3796680497925311</v>
      </c>
    </row>
    <row r="880" spans="1:10">
      <c r="A880" s="42">
        <v>436.5</v>
      </c>
      <c r="B880" s="42">
        <v>10.45</v>
      </c>
      <c r="C880" s="42">
        <v>12.1</v>
      </c>
      <c r="E880" s="42">
        <f t="shared" si="39"/>
        <v>873</v>
      </c>
      <c r="F880" s="37">
        <f t="shared" si="40"/>
        <v>405.03875968992241</v>
      </c>
      <c r="J880" s="13">
        <f t="shared" si="41"/>
        <v>2.510373443983402</v>
      </c>
    </row>
    <row r="881" spans="1:10">
      <c r="A881" s="42">
        <v>437</v>
      </c>
      <c r="B881" s="42">
        <v>10.45</v>
      </c>
      <c r="C881" s="42">
        <v>12.1</v>
      </c>
      <c r="E881" s="42">
        <f t="shared" si="39"/>
        <v>874</v>
      </c>
      <c r="F881" s="37">
        <f t="shared" si="40"/>
        <v>405.03875968992241</v>
      </c>
      <c r="J881" s="13">
        <f t="shared" si="41"/>
        <v>2.510373443983402</v>
      </c>
    </row>
    <row r="882" spans="1:10">
      <c r="A882" s="42">
        <v>437.5</v>
      </c>
      <c r="B882" s="42">
        <v>10.45</v>
      </c>
      <c r="C882" s="42">
        <v>12.1</v>
      </c>
      <c r="E882" s="42">
        <f t="shared" si="39"/>
        <v>875</v>
      </c>
      <c r="F882" s="37">
        <f t="shared" si="40"/>
        <v>405.03875968992241</v>
      </c>
      <c r="J882" s="13">
        <f t="shared" si="41"/>
        <v>2.510373443983402</v>
      </c>
    </row>
    <row r="883" spans="1:10">
      <c r="A883" s="42">
        <v>438</v>
      </c>
      <c r="B883" s="42">
        <v>10.45</v>
      </c>
      <c r="C883" s="42">
        <v>12.1</v>
      </c>
      <c r="E883" s="42">
        <f t="shared" si="39"/>
        <v>876</v>
      </c>
      <c r="F883" s="37">
        <f t="shared" si="40"/>
        <v>405.03875968992241</v>
      </c>
      <c r="J883" s="13">
        <f t="shared" si="41"/>
        <v>2.510373443983402</v>
      </c>
    </row>
    <row r="884" spans="1:10">
      <c r="A884" s="42">
        <v>438.5</v>
      </c>
      <c r="B884" s="42">
        <v>10.45</v>
      </c>
      <c r="C884" s="42">
        <v>11.75</v>
      </c>
      <c r="E884" s="42">
        <f t="shared" si="39"/>
        <v>877</v>
      </c>
      <c r="F884" s="37">
        <f t="shared" si="40"/>
        <v>405.03875968992241</v>
      </c>
      <c r="J884" s="13">
        <f t="shared" si="41"/>
        <v>2.4377593360995848</v>
      </c>
    </row>
    <row r="885" spans="1:10">
      <c r="A885" s="42">
        <v>439</v>
      </c>
      <c r="B885" s="42">
        <v>10.45</v>
      </c>
      <c r="C885" s="42">
        <v>11.52</v>
      </c>
      <c r="E885" s="42">
        <f t="shared" si="39"/>
        <v>878</v>
      </c>
      <c r="F885" s="37">
        <f t="shared" si="40"/>
        <v>405.03875968992241</v>
      </c>
      <c r="J885" s="13">
        <f t="shared" si="41"/>
        <v>2.3900414937759336</v>
      </c>
    </row>
    <row r="886" spans="1:10">
      <c r="A886" s="42">
        <v>439.5</v>
      </c>
      <c r="B886" s="42">
        <v>10.45</v>
      </c>
      <c r="C886" s="42">
        <v>11.81</v>
      </c>
      <c r="E886" s="42">
        <f t="shared" si="39"/>
        <v>879</v>
      </c>
      <c r="F886" s="37">
        <f t="shared" si="40"/>
        <v>405.03875968992241</v>
      </c>
      <c r="J886" s="13">
        <f t="shared" si="41"/>
        <v>2.4502074688796678</v>
      </c>
    </row>
    <row r="887" spans="1:10">
      <c r="A887" s="42">
        <v>440</v>
      </c>
      <c r="B887" s="42">
        <v>10.45</v>
      </c>
      <c r="C887" s="42">
        <v>12.04</v>
      </c>
      <c r="E887" s="42">
        <f t="shared" si="39"/>
        <v>880</v>
      </c>
      <c r="F887" s="37">
        <f t="shared" si="40"/>
        <v>405.03875968992241</v>
      </c>
      <c r="J887" s="13">
        <f t="shared" si="41"/>
        <v>2.4979253112033191</v>
      </c>
    </row>
    <row r="888" spans="1:10">
      <c r="A888" s="42">
        <v>440.5</v>
      </c>
      <c r="B888" s="42">
        <v>10.45</v>
      </c>
      <c r="C888" s="42">
        <v>11.75</v>
      </c>
      <c r="E888" s="42">
        <f t="shared" si="39"/>
        <v>881</v>
      </c>
      <c r="F888" s="37">
        <f t="shared" si="40"/>
        <v>405.03875968992241</v>
      </c>
      <c r="J888" s="13">
        <f t="shared" si="41"/>
        <v>2.4377593360995848</v>
      </c>
    </row>
    <row r="889" spans="1:10">
      <c r="A889" s="42">
        <v>441</v>
      </c>
      <c r="B889" s="42">
        <v>10.33</v>
      </c>
      <c r="C889" s="42">
        <v>10.95</v>
      </c>
      <c r="E889" s="42">
        <f t="shared" ref="E889:E952" si="42">A889*$C$5</f>
        <v>882</v>
      </c>
      <c r="F889" s="37">
        <f t="shared" ref="F889:F952" si="43">B889*$F$5</f>
        <v>400.38759689922477</v>
      </c>
      <c r="J889" s="13">
        <f t="shared" si="41"/>
        <v>2.2717842323651447</v>
      </c>
    </row>
    <row r="890" spans="1:10">
      <c r="A890" s="42">
        <v>441.5</v>
      </c>
      <c r="B890" s="42">
        <v>10.33</v>
      </c>
      <c r="C890" s="42">
        <v>10.38</v>
      </c>
      <c r="E890" s="42">
        <f t="shared" si="42"/>
        <v>883</v>
      </c>
      <c r="F890" s="37">
        <f t="shared" si="43"/>
        <v>400.38759689922477</v>
      </c>
      <c r="J890" s="13">
        <f t="shared" si="41"/>
        <v>2.1535269709543567</v>
      </c>
    </row>
    <row r="891" spans="1:10">
      <c r="A891" s="42">
        <v>442</v>
      </c>
      <c r="B891" s="42">
        <v>10.210000000000001</v>
      </c>
      <c r="C891" s="42">
        <v>10.029999999999999</v>
      </c>
      <c r="E891" s="42">
        <f t="shared" si="42"/>
        <v>884</v>
      </c>
      <c r="F891" s="37">
        <f t="shared" si="43"/>
        <v>395.73643410852713</v>
      </c>
      <c r="J891" s="13">
        <f t="shared" si="41"/>
        <v>2.0809128630705391</v>
      </c>
    </row>
    <row r="892" spans="1:10">
      <c r="A892" s="42">
        <v>442.5</v>
      </c>
      <c r="B892" s="42">
        <v>10.1</v>
      </c>
      <c r="C892" s="42">
        <v>9.9700000000000006</v>
      </c>
      <c r="E892" s="42">
        <f t="shared" si="42"/>
        <v>885</v>
      </c>
      <c r="F892" s="37">
        <f t="shared" si="43"/>
        <v>391.47286821705421</v>
      </c>
      <c r="J892" s="13">
        <f t="shared" si="41"/>
        <v>2.0684647302904562</v>
      </c>
    </row>
    <row r="893" spans="1:10">
      <c r="A893" s="42">
        <v>443</v>
      </c>
      <c r="B893" s="42">
        <v>10.1</v>
      </c>
      <c r="C893" s="42">
        <v>10.09</v>
      </c>
      <c r="E893" s="42">
        <f t="shared" si="42"/>
        <v>886</v>
      </c>
      <c r="F893" s="37">
        <f t="shared" si="43"/>
        <v>391.47286821705421</v>
      </c>
      <c r="J893" s="13">
        <f t="shared" si="41"/>
        <v>2.0933609958506221</v>
      </c>
    </row>
    <row r="894" spans="1:10">
      <c r="A894" s="42">
        <v>443.5</v>
      </c>
      <c r="B894" s="42">
        <v>9.98</v>
      </c>
      <c r="C894" s="42">
        <v>10.09</v>
      </c>
      <c r="E894" s="42">
        <f t="shared" si="42"/>
        <v>887</v>
      </c>
      <c r="F894" s="37">
        <f t="shared" si="43"/>
        <v>386.82170542635657</v>
      </c>
      <c r="J894" s="13">
        <f t="shared" si="41"/>
        <v>2.0933609958506221</v>
      </c>
    </row>
    <row r="895" spans="1:10">
      <c r="A895" s="42">
        <v>444</v>
      </c>
      <c r="B895" s="42">
        <v>9.8699999999999992</v>
      </c>
      <c r="C895" s="42">
        <v>10.029999999999999</v>
      </c>
      <c r="E895" s="42">
        <f t="shared" si="42"/>
        <v>888</v>
      </c>
      <c r="F895" s="37">
        <f t="shared" si="43"/>
        <v>382.55813953488365</v>
      </c>
      <c r="J895" s="13">
        <f t="shared" si="41"/>
        <v>2.0809128630705391</v>
      </c>
    </row>
    <row r="896" spans="1:10">
      <c r="A896" s="42">
        <v>444.5</v>
      </c>
      <c r="B896" s="42">
        <v>9.76</v>
      </c>
      <c r="C896" s="42">
        <v>10.029999999999999</v>
      </c>
      <c r="E896" s="42">
        <f t="shared" si="42"/>
        <v>889</v>
      </c>
      <c r="F896" s="37">
        <f t="shared" si="43"/>
        <v>378.29457364341084</v>
      </c>
      <c r="J896" s="13">
        <f t="shared" si="41"/>
        <v>2.0809128630705391</v>
      </c>
    </row>
    <row r="897" spans="1:10">
      <c r="A897" s="42">
        <v>445</v>
      </c>
      <c r="B897" s="42">
        <v>9.76</v>
      </c>
      <c r="C897" s="42">
        <v>10.029999999999999</v>
      </c>
      <c r="E897" s="42">
        <f t="shared" si="42"/>
        <v>890</v>
      </c>
      <c r="F897" s="37">
        <f t="shared" si="43"/>
        <v>378.29457364341084</v>
      </c>
      <c r="J897" s="13">
        <f t="shared" si="41"/>
        <v>2.0809128630705391</v>
      </c>
    </row>
    <row r="898" spans="1:10">
      <c r="A898" s="42">
        <v>445.5</v>
      </c>
      <c r="B898" s="42">
        <v>9.64</v>
      </c>
      <c r="C898" s="42">
        <v>10.029999999999999</v>
      </c>
      <c r="E898" s="42">
        <f t="shared" si="42"/>
        <v>891</v>
      </c>
      <c r="F898" s="37">
        <f t="shared" si="43"/>
        <v>373.6434108527132</v>
      </c>
      <c r="J898" s="13">
        <f t="shared" si="41"/>
        <v>2.0809128630705391</v>
      </c>
    </row>
    <row r="899" spans="1:10">
      <c r="A899" s="42">
        <v>446</v>
      </c>
      <c r="B899" s="42">
        <v>9.64</v>
      </c>
      <c r="C899" s="42">
        <v>10.09</v>
      </c>
      <c r="E899" s="42">
        <f t="shared" si="42"/>
        <v>892</v>
      </c>
      <c r="F899" s="37">
        <f t="shared" si="43"/>
        <v>373.6434108527132</v>
      </c>
      <c r="J899" s="13">
        <f t="shared" si="41"/>
        <v>2.0933609958506221</v>
      </c>
    </row>
    <row r="900" spans="1:10">
      <c r="A900" s="42">
        <v>446.5</v>
      </c>
      <c r="B900" s="42">
        <v>9.5299999999999994</v>
      </c>
      <c r="C900" s="42">
        <v>10.029999999999999</v>
      </c>
      <c r="E900" s="42">
        <f t="shared" si="42"/>
        <v>893</v>
      </c>
      <c r="F900" s="37">
        <f t="shared" si="43"/>
        <v>369.37984496124028</v>
      </c>
      <c r="J900" s="13">
        <f t="shared" si="41"/>
        <v>2.0809128630705391</v>
      </c>
    </row>
    <row r="901" spans="1:10">
      <c r="A901" s="42">
        <v>447</v>
      </c>
      <c r="B901" s="42">
        <v>9.5299999999999994</v>
      </c>
      <c r="C901" s="42">
        <v>10.029999999999999</v>
      </c>
      <c r="E901" s="42">
        <f t="shared" si="42"/>
        <v>894</v>
      </c>
      <c r="F901" s="37">
        <f t="shared" si="43"/>
        <v>369.37984496124028</v>
      </c>
      <c r="J901" s="13">
        <f t="shared" si="41"/>
        <v>2.0809128630705391</v>
      </c>
    </row>
    <row r="902" spans="1:10">
      <c r="A902" s="42">
        <v>447.5</v>
      </c>
      <c r="B902" s="42">
        <v>9.41</v>
      </c>
      <c r="C902" s="42">
        <v>10.09</v>
      </c>
      <c r="E902" s="42">
        <f t="shared" si="42"/>
        <v>895</v>
      </c>
      <c r="F902" s="37">
        <f t="shared" si="43"/>
        <v>364.72868217054264</v>
      </c>
      <c r="J902" s="13">
        <f t="shared" si="41"/>
        <v>2.0933609958506221</v>
      </c>
    </row>
    <row r="903" spans="1:10">
      <c r="A903" s="42">
        <v>448</v>
      </c>
      <c r="B903" s="42">
        <v>9.41</v>
      </c>
      <c r="C903" s="42">
        <v>10.09</v>
      </c>
      <c r="E903" s="42">
        <f t="shared" si="42"/>
        <v>896</v>
      </c>
      <c r="F903" s="37">
        <f t="shared" si="43"/>
        <v>364.72868217054264</v>
      </c>
      <c r="J903" s="13">
        <f t="shared" si="41"/>
        <v>2.0933609958506221</v>
      </c>
    </row>
    <row r="904" spans="1:10">
      <c r="A904" s="42">
        <v>448.5</v>
      </c>
      <c r="B904" s="42">
        <v>9.41</v>
      </c>
      <c r="C904" s="42">
        <v>10.09</v>
      </c>
      <c r="E904" s="42">
        <f t="shared" si="42"/>
        <v>897</v>
      </c>
      <c r="F904" s="37">
        <f t="shared" si="43"/>
        <v>364.72868217054264</v>
      </c>
      <c r="J904" s="13">
        <f t="shared" si="41"/>
        <v>2.0933609958506221</v>
      </c>
    </row>
    <row r="905" spans="1:10">
      <c r="A905" s="42">
        <v>449</v>
      </c>
      <c r="B905" s="42">
        <v>9.2899999999999991</v>
      </c>
      <c r="C905" s="42">
        <v>10.029999999999999</v>
      </c>
      <c r="E905" s="42">
        <f t="shared" si="42"/>
        <v>898</v>
      </c>
      <c r="F905" s="37">
        <f t="shared" si="43"/>
        <v>360.07751937984489</v>
      </c>
      <c r="J905" s="13">
        <f t="shared" ref="J905:J968" si="44">C905*$I$5</f>
        <v>2.0809128630705391</v>
      </c>
    </row>
    <row r="906" spans="1:10">
      <c r="A906" s="42">
        <v>449.5</v>
      </c>
      <c r="B906" s="42">
        <v>9.2899999999999991</v>
      </c>
      <c r="C906" s="42">
        <v>10.09</v>
      </c>
      <c r="E906" s="42">
        <f t="shared" si="42"/>
        <v>899</v>
      </c>
      <c r="F906" s="37">
        <f t="shared" si="43"/>
        <v>360.07751937984489</v>
      </c>
      <c r="J906" s="13">
        <f t="shared" si="44"/>
        <v>2.0933609958506221</v>
      </c>
    </row>
    <row r="907" spans="1:10">
      <c r="A907" s="42">
        <v>450</v>
      </c>
      <c r="B907" s="42">
        <v>9.2899999999999991</v>
      </c>
      <c r="C907" s="42">
        <v>10.09</v>
      </c>
      <c r="E907" s="42">
        <f t="shared" si="42"/>
        <v>900</v>
      </c>
      <c r="F907" s="37">
        <f t="shared" si="43"/>
        <v>360.07751937984489</v>
      </c>
      <c r="J907" s="13">
        <f t="shared" si="44"/>
        <v>2.0933609958506221</v>
      </c>
    </row>
    <row r="908" spans="1:10">
      <c r="A908" s="42">
        <v>450.5</v>
      </c>
      <c r="B908" s="42">
        <v>9.18</v>
      </c>
      <c r="C908" s="42">
        <v>10.029999999999999</v>
      </c>
      <c r="E908" s="42">
        <f t="shared" si="42"/>
        <v>901</v>
      </c>
      <c r="F908" s="37">
        <f t="shared" si="43"/>
        <v>355.81395348837208</v>
      </c>
      <c r="J908" s="13">
        <f t="shared" si="44"/>
        <v>2.0809128630705391</v>
      </c>
    </row>
    <row r="909" spans="1:10">
      <c r="A909" s="42">
        <v>451</v>
      </c>
      <c r="B909" s="42">
        <v>9.18</v>
      </c>
      <c r="C909" s="42">
        <v>10.09</v>
      </c>
      <c r="E909" s="42">
        <f t="shared" si="42"/>
        <v>902</v>
      </c>
      <c r="F909" s="37">
        <f t="shared" si="43"/>
        <v>355.81395348837208</v>
      </c>
      <c r="J909" s="13">
        <f t="shared" si="44"/>
        <v>2.0933609958506221</v>
      </c>
    </row>
    <row r="910" spans="1:10">
      <c r="A910" s="42">
        <v>451.5</v>
      </c>
      <c r="B910" s="42">
        <v>9.18</v>
      </c>
      <c r="C910" s="42">
        <v>10.029999999999999</v>
      </c>
      <c r="E910" s="42">
        <f t="shared" si="42"/>
        <v>903</v>
      </c>
      <c r="F910" s="37">
        <f t="shared" si="43"/>
        <v>355.81395348837208</v>
      </c>
      <c r="J910" s="13">
        <f t="shared" si="44"/>
        <v>2.0809128630705391</v>
      </c>
    </row>
    <row r="911" spans="1:10">
      <c r="A911" s="42">
        <v>452</v>
      </c>
      <c r="B911" s="42">
        <v>9.18</v>
      </c>
      <c r="C911" s="42">
        <v>10.029999999999999</v>
      </c>
      <c r="E911" s="42">
        <f t="shared" si="42"/>
        <v>904</v>
      </c>
      <c r="F911" s="37">
        <f t="shared" si="43"/>
        <v>355.81395348837208</v>
      </c>
      <c r="J911" s="13">
        <f t="shared" si="44"/>
        <v>2.0809128630705391</v>
      </c>
    </row>
    <row r="912" spans="1:10">
      <c r="A912" s="42">
        <v>452.5</v>
      </c>
      <c r="B912" s="42">
        <v>9.18</v>
      </c>
      <c r="C912" s="42">
        <v>10.09</v>
      </c>
      <c r="E912" s="42">
        <f t="shared" si="42"/>
        <v>905</v>
      </c>
      <c r="F912" s="37">
        <f t="shared" si="43"/>
        <v>355.81395348837208</v>
      </c>
      <c r="J912" s="13">
        <f t="shared" si="44"/>
        <v>2.0933609958506221</v>
      </c>
    </row>
    <row r="913" spans="1:10">
      <c r="A913" s="42">
        <v>453</v>
      </c>
      <c r="B913" s="42">
        <v>9.06</v>
      </c>
      <c r="C913" s="42">
        <v>10.029999999999999</v>
      </c>
      <c r="E913" s="42">
        <f t="shared" si="42"/>
        <v>906</v>
      </c>
      <c r="F913" s="37">
        <f t="shared" si="43"/>
        <v>351.16279069767444</v>
      </c>
      <c r="J913" s="13">
        <f t="shared" si="44"/>
        <v>2.0809128630705391</v>
      </c>
    </row>
    <row r="914" spans="1:10">
      <c r="A914" s="42">
        <v>453.5</v>
      </c>
      <c r="B914" s="42">
        <v>9.06</v>
      </c>
      <c r="C914" s="42">
        <v>10.029999999999999</v>
      </c>
      <c r="E914" s="42">
        <f t="shared" si="42"/>
        <v>907</v>
      </c>
      <c r="F914" s="37">
        <f t="shared" si="43"/>
        <v>351.16279069767444</v>
      </c>
      <c r="J914" s="13">
        <f t="shared" si="44"/>
        <v>2.0809128630705391</v>
      </c>
    </row>
    <row r="915" spans="1:10">
      <c r="A915" s="42">
        <v>454</v>
      </c>
      <c r="B915" s="42">
        <v>9.06</v>
      </c>
      <c r="C915" s="42">
        <v>10.029999999999999</v>
      </c>
      <c r="E915" s="42">
        <f t="shared" si="42"/>
        <v>908</v>
      </c>
      <c r="F915" s="37">
        <f t="shared" si="43"/>
        <v>351.16279069767444</v>
      </c>
      <c r="J915" s="13">
        <f t="shared" si="44"/>
        <v>2.0809128630705391</v>
      </c>
    </row>
    <row r="916" spans="1:10">
      <c r="A916" s="42">
        <v>454.5</v>
      </c>
      <c r="B916" s="42">
        <v>9.06</v>
      </c>
      <c r="C916" s="42">
        <v>10.029999999999999</v>
      </c>
      <c r="E916" s="42">
        <f t="shared" si="42"/>
        <v>909</v>
      </c>
      <c r="F916" s="37">
        <f t="shared" si="43"/>
        <v>351.16279069767444</v>
      </c>
      <c r="J916" s="13">
        <f t="shared" si="44"/>
        <v>2.0809128630705391</v>
      </c>
    </row>
    <row r="917" spans="1:10">
      <c r="A917" s="42">
        <v>455</v>
      </c>
      <c r="B917" s="42">
        <v>9.06</v>
      </c>
      <c r="C917" s="42">
        <v>10.029999999999999</v>
      </c>
      <c r="E917" s="42">
        <f t="shared" si="42"/>
        <v>910</v>
      </c>
      <c r="F917" s="37">
        <f t="shared" si="43"/>
        <v>351.16279069767444</v>
      </c>
      <c r="J917" s="13">
        <f t="shared" si="44"/>
        <v>2.0809128630705391</v>
      </c>
    </row>
    <row r="918" spans="1:10">
      <c r="A918" s="42">
        <v>455.5</v>
      </c>
      <c r="B918" s="42">
        <v>9.06</v>
      </c>
      <c r="C918" s="42">
        <v>10.029999999999999</v>
      </c>
      <c r="E918" s="42">
        <f t="shared" si="42"/>
        <v>911</v>
      </c>
      <c r="F918" s="37">
        <f t="shared" si="43"/>
        <v>351.16279069767444</v>
      </c>
      <c r="J918" s="13">
        <f t="shared" si="44"/>
        <v>2.0809128630705391</v>
      </c>
    </row>
    <row r="919" spans="1:10">
      <c r="A919" s="42">
        <v>456</v>
      </c>
      <c r="B919" s="42">
        <v>8.9499999999999993</v>
      </c>
      <c r="C919" s="42">
        <v>10.029999999999999</v>
      </c>
      <c r="E919" s="42">
        <f t="shared" si="42"/>
        <v>912</v>
      </c>
      <c r="F919" s="37">
        <f t="shared" si="43"/>
        <v>346.89922480620152</v>
      </c>
      <c r="J919" s="13">
        <f t="shared" si="44"/>
        <v>2.0809128630705391</v>
      </c>
    </row>
    <row r="920" spans="1:10">
      <c r="A920" s="42">
        <v>456.5</v>
      </c>
      <c r="B920" s="42">
        <v>8.9499999999999993</v>
      </c>
      <c r="C920" s="42">
        <v>10.029999999999999</v>
      </c>
      <c r="E920" s="42">
        <f t="shared" si="42"/>
        <v>913</v>
      </c>
      <c r="F920" s="37">
        <f t="shared" si="43"/>
        <v>346.89922480620152</v>
      </c>
      <c r="J920" s="13">
        <f t="shared" si="44"/>
        <v>2.0809128630705391</v>
      </c>
    </row>
    <row r="921" spans="1:10">
      <c r="A921" s="42">
        <v>457</v>
      </c>
      <c r="B921" s="42">
        <v>8.9499999999999993</v>
      </c>
      <c r="C921" s="42">
        <v>10.029999999999999</v>
      </c>
      <c r="E921" s="42">
        <f t="shared" si="42"/>
        <v>914</v>
      </c>
      <c r="F921" s="37">
        <f t="shared" si="43"/>
        <v>346.89922480620152</v>
      </c>
      <c r="J921" s="13">
        <f t="shared" si="44"/>
        <v>2.0809128630705391</v>
      </c>
    </row>
    <row r="922" spans="1:10">
      <c r="A922" s="42">
        <v>457.5</v>
      </c>
      <c r="B922" s="42">
        <v>8.9499999999999993</v>
      </c>
      <c r="C922" s="42">
        <v>10.029999999999999</v>
      </c>
      <c r="E922" s="42">
        <f t="shared" si="42"/>
        <v>915</v>
      </c>
      <c r="F922" s="37">
        <f t="shared" si="43"/>
        <v>346.89922480620152</v>
      </c>
      <c r="J922" s="13">
        <f t="shared" si="44"/>
        <v>2.0809128630705391</v>
      </c>
    </row>
    <row r="923" spans="1:10">
      <c r="A923" s="42">
        <v>458</v>
      </c>
      <c r="B923" s="42">
        <v>8.9499999999999993</v>
      </c>
      <c r="C923" s="42">
        <v>10.029999999999999</v>
      </c>
      <c r="E923" s="42">
        <f t="shared" si="42"/>
        <v>916</v>
      </c>
      <c r="F923" s="37">
        <f t="shared" si="43"/>
        <v>346.89922480620152</v>
      </c>
      <c r="J923" s="13">
        <f t="shared" si="44"/>
        <v>2.0809128630705391</v>
      </c>
    </row>
    <row r="924" spans="1:10">
      <c r="A924" s="42">
        <v>458.5</v>
      </c>
      <c r="B924" s="42">
        <v>8.9499999999999993</v>
      </c>
      <c r="C924" s="42">
        <v>10.029999999999999</v>
      </c>
      <c r="E924" s="42">
        <f t="shared" si="42"/>
        <v>917</v>
      </c>
      <c r="F924" s="37">
        <f t="shared" si="43"/>
        <v>346.89922480620152</v>
      </c>
      <c r="J924" s="13">
        <f t="shared" si="44"/>
        <v>2.0809128630705391</v>
      </c>
    </row>
    <row r="925" spans="1:10">
      <c r="A925" s="42">
        <v>459</v>
      </c>
      <c r="B925" s="42">
        <v>8.9499999999999993</v>
      </c>
      <c r="C925" s="42">
        <v>10.029999999999999</v>
      </c>
      <c r="E925" s="42">
        <f t="shared" si="42"/>
        <v>918</v>
      </c>
      <c r="F925" s="37">
        <f t="shared" si="43"/>
        <v>346.89922480620152</v>
      </c>
      <c r="J925" s="13">
        <f t="shared" si="44"/>
        <v>2.0809128630705391</v>
      </c>
    </row>
    <row r="926" spans="1:10">
      <c r="A926" s="42">
        <v>459.5</v>
      </c>
      <c r="B926" s="42">
        <v>8.9499999999999993</v>
      </c>
      <c r="C926" s="42">
        <v>10.029999999999999</v>
      </c>
      <c r="E926" s="42">
        <f t="shared" si="42"/>
        <v>919</v>
      </c>
      <c r="F926" s="37">
        <f t="shared" si="43"/>
        <v>346.89922480620152</v>
      </c>
      <c r="J926" s="13">
        <f t="shared" si="44"/>
        <v>2.0809128630705391</v>
      </c>
    </row>
    <row r="927" spans="1:10">
      <c r="A927" s="42">
        <v>460</v>
      </c>
      <c r="B927" s="42">
        <v>8.9499999999999993</v>
      </c>
      <c r="C927" s="42">
        <v>10.029999999999999</v>
      </c>
      <c r="E927" s="42">
        <f t="shared" si="42"/>
        <v>920</v>
      </c>
      <c r="F927" s="37">
        <f t="shared" si="43"/>
        <v>346.89922480620152</v>
      </c>
      <c r="J927" s="13">
        <f t="shared" si="44"/>
        <v>2.0809128630705391</v>
      </c>
    </row>
    <row r="928" spans="1:10">
      <c r="A928" s="42">
        <v>460.5</v>
      </c>
      <c r="B928" s="42">
        <v>8.9499999999999993</v>
      </c>
      <c r="C928" s="42">
        <v>10.029999999999999</v>
      </c>
      <c r="E928" s="42">
        <f t="shared" si="42"/>
        <v>921</v>
      </c>
      <c r="F928" s="37">
        <f t="shared" si="43"/>
        <v>346.89922480620152</v>
      </c>
      <c r="J928" s="13">
        <f t="shared" si="44"/>
        <v>2.0809128630705391</v>
      </c>
    </row>
    <row r="929" spans="1:10">
      <c r="A929" s="42">
        <v>461</v>
      </c>
      <c r="B929" s="42">
        <v>8.9499999999999993</v>
      </c>
      <c r="C929" s="42">
        <v>10.029999999999999</v>
      </c>
      <c r="E929" s="42">
        <f t="shared" si="42"/>
        <v>922</v>
      </c>
      <c r="F929" s="37">
        <f t="shared" si="43"/>
        <v>346.89922480620152</v>
      </c>
      <c r="J929" s="13">
        <f t="shared" si="44"/>
        <v>2.0809128630705391</v>
      </c>
    </row>
    <row r="930" spans="1:10">
      <c r="A930" s="42">
        <v>461.5</v>
      </c>
      <c r="B930" s="42">
        <v>8.84</v>
      </c>
      <c r="C930" s="42">
        <v>10.029999999999999</v>
      </c>
      <c r="E930" s="42">
        <f t="shared" si="42"/>
        <v>923</v>
      </c>
      <c r="F930" s="37">
        <f t="shared" si="43"/>
        <v>342.63565891472865</v>
      </c>
      <c r="J930" s="13">
        <f t="shared" si="44"/>
        <v>2.0809128630705391</v>
      </c>
    </row>
    <row r="931" spans="1:10">
      <c r="A931" s="42">
        <v>462</v>
      </c>
      <c r="B931" s="42">
        <v>8.84</v>
      </c>
      <c r="C931" s="42">
        <v>10.029999999999999</v>
      </c>
      <c r="E931" s="42">
        <f t="shared" si="42"/>
        <v>924</v>
      </c>
      <c r="F931" s="37">
        <f t="shared" si="43"/>
        <v>342.63565891472865</v>
      </c>
      <c r="J931" s="13">
        <f t="shared" si="44"/>
        <v>2.0809128630705391</v>
      </c>
    </row>
    <row r="932" spans="1:10">
      <c r="A932" s="42">
        <v>462.5</v>
      </c>
      <c r="B932" s="42">
        <v>8.84</v>
      </c>
      <c r="C932" s="42">
        <v>10.029999999999999</v>
      </c>
      <c r="E932" s="42">
        <f t="shared" si="42"/>
        <v>925</v>
      </c>
      <c r="F932" s="37">
        <f t="shared" si="43"/>
        <v>342.63565891472865</v>
      </c>
      <c r="J932" s="13">
        <f t="shared" si="44"/>
        <v>2.0809128630705391</v>
      </c>
    </row>
    <row r="933" spans="1:10">
      <c r="A933" s="42">
        <v>463</v>
      </c>
      <c r="B933" s="42">
        <v>8.84</v>
      </c>
      <c r="C933" s="42">
        <v>10.029999999999999</v>
      </c>
      <c r="E933" s="42">
        <f t="shared" si="42"/>
        <v>926</v>
      </c>
      <c r="F933" s="37">
        <f t="shared" si="43"/>
        <v>342.63565891472865</v>
      </c>
      <c r="J933" s="13">
        <f t="shared" si="44"/>
        <v>2.0809128630705391</v>
      </c>
    </row>
    <row r="934" spans="1:10">
      <c r="A934" s="42">
        <v>463.5</v>
      </c>
      <c r="B934" s="42">
        <v>8.84</v>
      </c>
      <c r="C934" s="42">
        <v>10.029999999999999</v>
      </c>
      <c r="E934" s="42">
        <f t="shared" si="42"/>
        <v>927</v>
      </c>
      <c r="F934" s="37">
        <f t="shared" si="43"/>
        <v>342.63565891472865</v>
      </c>
      <c r="J934" s="13">
        <f t="shared" si="44"/>
        <v>2.0809128630705391</v>
      </c>
    </row>
    <row r="935" spans="1:10">
      <c r="A935" s="42">
        <v>464</v>
      </c>
      <c r="B935" s="42">
        <v>8.84</v>
      </c>
      <c r="C935" s="42">
        <v>10.029999999999999</v>
      </c>
      <c r="E935" s="42">
        <f t="shared" si="42"/>
        <v>928</v>
      </c>
      <c r="F935" s="37">
        <f t="shared" si="43"/>
        <v>342.63565891472865</v>
      </c>
      <c r="J935" s="13">
        <f t="shared" si="44"/>
        <v>2.0809128630705391</v>
      </c>
    </row>
    <row r="936" spans="1:10">
      <c r="A936" s="42">
        <v>464.5</v>
      </c>
      <c r="B936" s="42">
        <v>8.84</v>
      </c>
      <c r="C936" s="42">
        <v>10.029999999999999</v>
      </c>
      <c r="E936" s="42">
        <f t="shared" si="42"/>
        <v>929</v>
      </c>
      <c r="F936" s="37">
        <f t="shared" si="43"/>
        <v>342.63565891472865</v>
      </c>
      <c r="J936" s="13">
        <f t="shared" si="44"/>
        <v>2.0809128630705391</v>
      </c>
    </row>
    <row r="937" spans="1:10">
      <c r="A937" s="42">
        <v>465</v>
      </c>
      <c r="B937" s="42">
        <v>8.84</v>
      </c>
      <c r="C937" s="42">
        <v>10.029999999999999</v>
      </c>
      <c r="E937" s="42">
        <f t="shared" si="42"/>
        <v>930</v>
      </c>
      <c r="F937" s="37">
        <f t="shared" si="43"/>
        <v>342.63565891472865</v>
      </c>
      <c r="J937" s="13">
        <f t="shared" si="44"/>
        <v>2.0809128630705391</v>
      </c>
    </row>
    <row r="938" spans="1:10">
      <c r="A938" s="42">
        <v>465.5</v>
      </c>
      <c r="B938" s="42">
        <v>8.84</v>
      </c>
      <c r="C938" s="42">
        <v>10.029999999999999</v>
      </c>
      <c r="E938" s="42">
        <f t="shared" si="42"/>
        <v>931</v>
      </c>
      <c r="F938" s="37">
        <f t="shared" si="43"/>
        <v>342.63565891472865</v>
      </c>
      <c r="J938" s="13">
        <f t="shared" si="44"/>
        <v>2.0809128630705391</v>
      </c>
    </row>
    <row r="939" spans="1:10">
      <c r="A939" s="42">
        <v>466</v>
      </c>
      <c r="B939" s="42">
        <v>8.84</v>
      </c>
      <c r="C939" s="42">
        <v>10.029999999999999</v>
      </c>
      <c r="E939" s="42">
        <f t="shared" si="42"/>
        <v>932</v>
      </c>
      <c r="F939" s="37">
        <f t="shared" si="43"/>
        <v>342.63565891472865</v>
      </c>
      <c r="J939" s="13">
        <f t="shared" si="44"/>
        <v>2.0809128630705391</v>
      </c>
    </row>
    <row r="940" spans="1:10">
      <c r="A940" s="42">
        <v>466.5</v>
      </c>
      <c r="B940" s="42">
        <v>8.84</v>
      </c>
      <c r="C940" s="42">
        <v>10.029999999999999</v>
      </c>
      <c r="E940" s="42">
        <f t="shared" si="42"/>
        <v>933</v>
      </c>
      <c r="F940" s="37">
        <f t="shared" si="43"/>
        <v>342.63565891472865</v>
      </c>
      <c r="J940" s="13">
        <f t="shared" si="44"/>
        <v>2.0809128630705391</v>
      </c>
    </row>
    <row r="941" spans="1:10">
      <c r="A941" s="42">
        <v>467</v>
      </c>
      <c r="B941" s="42">
        <v>8.84</v>
      </c>
      <c r="C941" s="42">
        <v>10.029999999999999</v>
      </c>
      <c r="E941" s="42">
        <f t="shared" si="42"/>
        <v>934</v>
      </c>
      <c r="F941" s="37">
        <f t="shared" si="43"/>
        <v>342.63565891472865</v>
      </c>
      <c r="J941" s="13">
        <f t="shared" si="44"/>
        <v>2.0809128630705391</v>
      </c>
    </row>
    <row r="942" spans="1:10">
      <c r="A942" s="42">
        <v>467.5</v>
      </c>
      <c r="B942" s="42">
        <v>8.84</v>
      </c>
      <c r="C942" s="42">
        <v>10.029999999999999</v>
      </c>
      <c r="E942" s="42">
        <f t="shared" si="42"/>
        <v>935</v>
      </c>
      <c r="F942" s="37">
        <f t="shared" si="43"/>
        <v>342.63565891472865</v>
      </c>
      <c r="J942" s="13">
        <f t="shared" si="44"/>
        <v>2.0809128630705391</v>
      </c>
    </row>
    <row r="943" spans="1:10">
      <c r="A943" s="42">
        <v>468</v>
      </c>
      <c r="B943" s="42">
        <v>8.84</v>
      </c>
      <c r="C943" s="42">
        <v>10.029999999999999</v>
      </c>
      <c r="E943" s="42">
        <f t="shared" si="42"/>
        <v>936</v>
      </c>
      <c r="F943" s="37">
        <f t="shared" si="43"/>
        <v>342.63565891472865</v>
      </c>
      <c r="J943" s="13">
        <f t="shared" si="44"/>
        <v>2.0809128630705391</v>
      </c>
    </row>
    <row r="944" spans="1:10">
      <c r="A944" s="42">
        <v>468.5</v>
      </c>
      <c r="B944" s="42">
        <v>8.84</v>
      </c>
      <c r="C944" s="42">
        <v>10.029999999999999</v>
      </c>
      <c r="E944" s="42">
        <f t="shared" si="42"/>
        <v>937</v>
      </c>
      <c r="F944" s="37">
        <f t="shared" si="43"/>
        <v>342.63565891472865</v>
      </c>
      <c r="J944" s="13">
        <f t="shared" si="44"/>
        <v>2.0809128630705391</v>
      </c>
    </row>
    <row r="945" spans="1:10">
      <c r="A945" s="42">
        <v>469</v>
      </c>
      <c r="B945" s="42">
        <v>8.84</v>
      </c>
      <c r="C945" s="42">
        <v>10.029999999999999</v>
      </c>
      <c r="E945" s="42">
        <f t="shared" si="42"/>
        <v>938</v>
      </c>
      <c r="F945" s="37">
        <f t="shared" si="43"/>
        <v>342.63565891472865</v>
      </c>
      <c r="J945" s="13">
        <f t="shared" si="44"/>
        <v>2.0809128630705391</v>
      </c>
    </row>
    <row r="946" spans="1:10">
      <c r="A946" s="42">
        <v>469.5</v>
      </c>
      <c r="B946" s="42">
        <v>8.84</v>
      </c>
      <c r="C946" s="42">
        <v>10.029999999999999</v>
      </c>
      <c r="E946" s="42">
        <f t="shared" si="42"/>
        <v>939</v>
      </c>
      <c r="F946" s="37">
        <f t="shared" si="43"/>
        <v>342.63565891472865</v>
      </c>
      <c r="J946" s="13">
        <f t="shared" si="44"/>
        <v>2.0809128630705391</v>
      </c>
    </row>
    <row r="947" spans="1:10">
      <c r="A947" s="42">
        <v>470</v>
      </c>
      <c r="B947" s="42">
        <v>8.84</v>
      </c>
      <c r="C947" s="42">
        <v>10.029999999999999</v>
      </c>
      <c r="E947" s="42">
        <f t="shared" si="42"/>
        <v>940</v>
      </c>
      <c r="F947" s="37">
        <f t="shared" si="43"/>
        <v>342.63565891472865</v>
      </c>
      <c r="J947" s="13">
        <f t="shared" si="44"/>
        <v>2.0809128630705391</v>
      </c>
    </row>
    <row r="948" spans="1:10">
      <c r="A948" s="42">
        <v>470.5</v>
      </c>
      <c r="B948" s="42">
        <v>8.84</v>
      </c>
      <c r="C948" s="42">
        <v>10.029999999999999</v>
      </c>
      <c r="E948" s="42">
        <f t="shared" si="42"/>
        <v>941</v>
      </c>
      <c r="F948" s="37">
        <f t="shared" si="43"/>
        <v>342.63565891472865</v>
      </c>
      <c r="J948" s="13">
        <f t="shared" si="44"/>
        <v>2.0809128630705391</v>
      </c>
    </row>
    <row r="949" spans="1:10">
      <c r="A949" s="42">
        <v>471</v>
      </c>
      <c r="B949" s="42">
        <v>8.84</v>
      </c>
      <c r="C949" s="42">
        <v>10.029999999999999</v>
      </c>
      <c r="E949" s="42">
        <f t="shared" si="42"/>
        <v>942</v>
      </c>
      <c r="F949" s="37">
        <f t="shared" si="43"/>
        <v>342.63565891472865</v>
      </c>
      <c r="J949" s="13">
        <f t="shared" si="44"/>
        <v>2.0809128630705391</v>
      </c>
    </row>
    <row r="950" spans="1:10">
      <c r="A950" s="42">
        <v>471.5</v>
      </c>
      <c r="B950" s="42">
        <v>8.84</v>
      </c>
      <c r="C950" s="42">
        <v>10.029999999999999</v>
      </c>
      <c r="E950" s="42">
        <f t="shared" si="42"/>
        <v>943</v>
      </c>
      <c r="F950" s="37">
        <f t="shared" si="43"/>
        <v>342.63565891472865</v>
      </c>
      <c r="J950" s="13">
        <f t="shared" si="44"/>
        <v>2.0809128630705391</v>
      </c>
    </row>
    <row r="951" spans="1:10">
      <c r="A951" s="42">
        <v>472</v>
      </c>
      <c r="B951" s="42">
        <v>8.84</v>
      </c>
      <c r="C951" s="42">
        <v>10.029999999999999</v>
      </c>
      <c r="E951" s="42">
        <f t="shared" si="42"/>
        <v>944</v>
      </c>
      <c r="F951" s="37">
        <f t="shared" si="43"/>
        <v>342.63565891472865</v>
      </c>
      <c r="J951" s="13">
        <f t="shared" si="44"/>
        <v>2.0809128630705391</v>
      </c>
    </row>
    <row r="952" spans="1:10">
      <c r="A952" s="42">
        <v>472.5</v>
      </c>
      <c r="B952" s="42">
        <v>8.84</v>
      </c>
      <c r="C952" s="42">
        <v>10.029999999999999</v>
      </c>
      <c r="E952" s="42">
        <f t="shared" si="42"/>
        <v>945</v>
      </c>
      <c r="F952" s="37">
        <f t="shared" si="43"/>
        <v>342.63565891472865</v>
      </c>
      <c r="J952" s="13">
        <f t="shared" si="44"/>
        <v>2.0809128630705391</v>
      </c>
    </row>
    <row r="953" spans="1:10">
      <c r="A953" s="42">
        <v>473</v>
      </c>
      <c r="B953" s="42">
        <v>8.84</v>
      </c>
      <c r="C953" s="42">
        <v>10.029999999999999</v>
      </c>
      <c r="E953" s="42">
        <f t="shared" ref="E953:E1016" si="45">A953*$C$5</f>
        <v>946</v>
      </c>
      <c r="F953" s="37">
        <f t="shared" ref="F953:F1016" si="46">B953*$F$5</f>
        <v>342.63565891472865</v>
      </c>
      <c r="J953" s="13">
        <f t="shared" si="44"/>
        <v>2.0809128630705391</v>
      </c>
    </row>
    <row r="954" spans="1:10">
      <c r="A954" s="42">
        <v>473.5</v>
      </c>
      <c r="B954" s="42">
        <v>8.84</v>
      </c>
      <c r="C954" s="42">
        <v>10.029999999999999</v>
      </c>
      <c r="E954" s="42">
        <f t="shared" si="45"/>
        <v>947</v>
      </c>
      <c r="F954" s="37">
        <f t="shared" si="46"/>
        <v>342.63565891472865</v>
      </c>
      <c r="J954" s="13">
        <f t="shared" si="44"/>
        <v>2.0809128630705391</v>
      </c>
    </row>
    <row r="955" spans="1:10">
      <c r="A955" s="42">
        <v>474</v>
      </c>
      <c r="B955" s="42">
        <v>8.84</v>
      </c>
      <c r="C955" s="42">
        <v>10.029999999999999</v>
      </c>
      <c r="E955" s="42">
        <f t="shared" si="45"/>
        <v>948</v>
      </c>
      <c r="F955" s="37">
        <f t="shared" si="46"/>
        <v>342.63565891472865</v>
      </c>
      <c r="J955" s="13">
        <f t="shared" si="44"/>
        <v>2.0809128630705391</v>
      </c>
    </row>
    <row r="956" spans="1:10">
      <c r="A956" s="42">
        <v>474.5</v>
      </c>
      <c r="B956" s="42">
        <v>8.84</v>
      </c>
      <c r="C956" s="42">
        <v>10.029999999999999</v>
      </c>
      <c r="E956" s="42">
        <f t="shared" si="45"/>
        <v>949</v>
      </c>
      <c r="F956" s="37">
        <f t="shared" si="46"/>
        <v>342.63565891472865</v>
      </c>
      <c r="J956" s="13">
        <f t="shared" si="44"/>
        <v>2.0809128630705391</v>
      </c>
    </row>
    <row r="957" spans="1:10">
      <c r="A957" s="42">
        <v>475</v>
      </c>
      <c r="B957" s="42">
        <v>8.84</v>
      </c>
      <c r="C957" s="42">
        <v>10.029999999999999</v>
      </c>
      <c r="E957" s="42">
        <f t="shared" si="45"/>
        <v>950</v>
      </c>
      <c r="F957" s="37">
        <f t="shared" si="46"/>
        <v>342.63565891472865</v>
      </c>
      <c r="J957" s="13">
        <f t="shared" si="44"/>
        <v>2.0809128630705391</v>
      </c>
    </row>
    <row r="958" spans="1:10">
      <c r="A958" s="42">
        <v>475.5</v>
      </c>
      <c r="B958" s="42">
        <v>8.84</v>
      </c>
      <c r="C958" s="42">
        <v>10.029999999999999</v>
      </c>
      <c r="E958" s="42">
        <f t="shared" si="45"/>
        <v>951</v>
      </c>
      <c r="F958" s="37">
        <f t="shared" si="46"/>
        <v>342.63565891472865</v>
      </c>
      <c r="J958" s="13">
        <f t="shared" si="44"/>
        <v>2.0809128630705391</v>
      </c>
    </row>
    <row r="959" spans="1:10">
      <c r="A959" s="42">
        <v>476</v>
      </c>
      <c r="B959" s="42">
        <v>8.84</v>
      </c>
      <c r="C959" s="42">
        <v>10.029999999999999</v>
      </c>
      <c r="E959" s="42">
        <f t="shared" si="45"/>
        <v>952</v>
      </c>
      <c r="F959" s="37">
        <f t="shared" si="46"/>
        <v>342.63565891472865</v>
      </c>
      <c r="J959" s="13">
        <f t="shared" si="44"/>
        <v>2.0809128630705391</v>
      </c>
    </row>
    <row r="960" spans="1:10">
      <c r="A960" s="42">
        <v>476.5</v>
      </c>
      <c r="B960" s="42">
        <v>8.84</v>
      </c>
      <c r="C960" s="42">
        <v>10.029999999999999</v>
      </c>
      <c r="E960" s="42">
        <f t="shared" si="45"/>
        <v>953</v>
      </c>
      <c r="F960" s="37">
        <f t="shared" si="46"/>
        <v>342.63565891472865</v>
      </c>
      <c r="J960" s="13">
        <f t="shared" si="44"/>
        <v>2.0809128630705391</v>
      </c>
    </row>
    <row r="961" spans="1:10">
      <c r="A961" s="42">
        <v>477</v>
      </c>
      <c r="B961" s="42">
        <v>8.84</v>
      </c>
      <c r="C961" s="42">
        <v>10.029999999999999</v>
      </c>
      <c r="E961" s="42">
        <f t="shared" si="45"/>
        <v>954</v>
      </c>
      <c r="F961" s="37">
        <f t="shared" si="46"/>
        <v>342.63565891472865</v>
      </c>
      <c r="J961" s="13">
        <f t="shared" si="44"/>
        <v>2.0809128630705391</v>
      </c>
    </row>
    <row r="962" spans="1:10">
      <c r="A962" s="42">
        <v>477.5</v>
      </c>
      <c r="B962" s="42">
        <v>8.84</v>
      </c>
      <c r="C962" s="42">
        <v>10.029999999999999</v>
      </c>
      <c r="E962" s="42">
        <f t="shared" si="45"/>
        <v>955</v>
      </c>
      <c r="F962" s="37">
        <f t="shared" si="46"/>
        <v>342.63565891472865</v>
      </c>
      <c r="J962" s="13">
        <f t="shared" si="44"/>
        <v>2.0809128630705391</v>
      </c>
    </row>
    <row r="963" spans="1:10">
      <c r="A963" s="42">
        <v>478</v>
      </c>
      <c r="B963" s="42">
        <v>8.84</v>
      </c>
      <c r="C963" s="42">
        <v>10.029999999999999</v>
      </c>
      <c r="E963" s="42">
        <f t="shared" si="45"/>
        <v>956</v>
      </c>
      <c r="F963" s="37">
        <f t="shared" si="46"/>
        <v>342.63565891472865</v>
      </c>
      <c r="J963" s="13">
        <f t="shared" si="44"/>
        <v>2.0809128630705391</v>
      </c>
    </row>
    <row r="964" spans="1:10">
      <c r="A964" s="42">
        <v>478.5</v>
      </c>
      <c r="B964" s="42">
        <v>8.84</v>
      </c>
      <c r="C964" s="42">
        <v>10.029999999999999</v>
      </c>
      <c r="E964" s="42">
        <f t="shared" si="45"/>
        <v>957</v>
      </c>
      <c r="F964" s="37">
        <f t="shared" si="46"/>
        <v>342.63565891472865</v>
      </c>
      <c r="J964" s="13">
        <f t="shared" si="44"/>
        <v>2.0809128630705391</v>
      </c>
    </row>
    <row r="965" spans="1:10">
      <c r="A965" s="42">
        <v>479</v>
      </c>
      <c r="B965" s="42">
        <v>8.7200000000000006</v>
      </c>
      <c r="C965" s="42">
        <v>10.029999999999999</v>
      </c>
      <c r="E965" s="42">
        <f t="shared" si="45"/>
        <v>958</v>
      </c>
      <c r="F965" s="37">
        <f t="shared" si="46"/>
        <v>337.98449612403101</v>
      </c>
      <c r="J965" s="13">
        <f t="shared" si="44"/>
        <v>2.0809128630705391</v>
      </c>
    </row>
    <row r="966" spans="1:10">
      <c r="A966" s="42">
        <v>479.5</v>
      </c>
      <c r="B966" s="42">
        <v>8.7200000000000006</v>
      </c>
      <c r="C966" s="42">
        <v>10.029999999999999</v>
      </c>
      <c r="E966" s="42">
        <f t="shared" si="45"/>
        <v>959</v>
      </c>
      <c r="F966" s="37">
        <f t="shared" si="46"/>
        <v>337.98449612403101</v>
      </c>
      <c r="J966" s="13">
        <f t="shared" si="44"/>
        <v>2.0809128630705391</v>
      </c>
    </row>
    <row r="967" spans="1:10">
      <c r="A967" s="42">
        <v>480</v>
      </c>
      <c r="B967" s="42">
        <v>8.84</v>
      </c>
      <c r="C967" s="42">
        <v>10.029999999999999</v>
      </c>
      <c r="E967" s="42">
        <f t="shared" si="45"/>
        <v>960</v>
      </c>
      <c r="F967" s="37">
        <f t="shared" si="46"/>
        <v>342.63565891472865</v>
      </c>
      <c r="J967" s="13">
        <f t="shared" si="44"/>
        <v>2.0809128630705391</v>
      </c>
    </row>
    <row r="968" spans="1:10">
      <c r="A968" s="42">
        <v>480.5</v>
      </c>
      <c r="B968" s="42">
        <v>8.7200000000000006</v>
      </c>
      <c r="C968" s="42">
        <v>10.09</v>
      </c>
      <c r="E968" s="42">
        <f t="shared" si="45"/>
        <v>961</v>
      </c>
      <c r="F968" s="37">
        <f t="shared" si="46"/>
        <v>337.98449612403101</v>
      </c>
      <c r="J968" s="13">
        <f t="shared" si="44"/>
        <v>2.0933609958506221</v>
      </c>
    </row>
    <row r="969" spans="1:10">
      <c r="A969" s="42">
        <v>481</v>
      </c>
      <c r="B969" s="42">
        <v>8.84</v>
      </c>
      <c r="C969" s="42">
        <v>10.09</v>
      </c>
      <c r="E969" s="42">
        <f t="shared" si="45"/>
        <v>962</v>
      </c>
      <c r="F969" s="37">
        <f t="shared" si="46"/>
        <v>342.63565891472865</v>
      </c>
      <c r="J969" s="13">
        <f t="shared" ref="J969:J1032" si="47">C969*$I$5</f>
        <v>2.0933609958506221</v>
      </c>
    </row>
    <row r="970" spans="1:10">
      <c r="A970" s="42">
        <v>481.5</v>
      </c>
      <c r="B970" s="42">
        <v>8.7200000000000006</v>
      </c>
      <c r="C970" s="42">
        <v>10.09</v>
      </c>
      <c r="E970" s="42">
        <f t="shared" si="45"/>
        <v>963</v>
      </c>
      <c r="F970" s="37">
        <f t="shared" si="46"/>
        <v>337.98449612403101</v>
      </c>
      <c r="J970" s="13">
        <f t="shared" si="47"/>
        <v>2.0933609958506221</v>
      </c>
    </row>
    <row r="971" spans="1:10">
      <c r="A971" s="42">
        <v>482</v>
      </c>
      <c r="B971" s="42">
        <v>8.84</v>
      </c>
      <c r="C971" s="42">
        <v>10.029999999999999</v>
      </c>
      <c r="E971" s="42">
        <f t="shared" si="45"/>
        <v>964</v>
      </c>
      <c r="F971" s="37">
        <f t="shared" si="46"/>
        <v>342.63565891472865</v>
      </c>
      <c r="J971" s="13">
        <f t="shared" si="47"/>
        <v>2.0809128630705391</v>
      </c>
    </row>
    <row r="972" spans="1:10">
      <c r="A972" s="42">
        <v>482.5</v>
      </c>
      <c r="B972" s="42">
        <v>8.7200000000000006</v>
      </c>
      <c r="C972" s="42">
        <v>10.029999999999999</v>
      </c>
      <c r="E972" s="42">
        <f t="shared" si="45"/>
        <v>965</v>
      </c>
      <c r="F972" s="37">
        <f t="shared" si="46"/>
        <v>337.98449612403101</v>
      </c>
      <c r="J972" s="13">
        <f t="shared" si="47"/>
        <v>2.0809128630705391</v>
      </c>
    </row>
    <row r="973" spans="1:10">
      <c r="A973" s="42">
        <v>483</v>
      </c>
      <c r="B973" s="42">
        <v>8.7200000000000006</v>
      </c>
      <c r="C973" s="42">
        <v>10.029999999999999</v>
      </c>
      <c r="E973" s="42">
        <f t="shared" si="45"/>
        <v>966</v>
      </c>
      <c r="F973" s="37">
        <f t="shared" si="46"/>
        <v>337.98449612403101</v>
      </c>
      <c r="J973" s="13">
        <f t="shared" si="47"/>
        <v>2.0809128630705391</v>
      </c>
    </row>
    <row r="974" spans="1:10">
      <c r="A974" s="42">
        <v>483.5</v>
      </c>
      <c r="B974" s="42">
        <v>8.7200000000000006</v>
      </c>
      <c r="C974" s="42">
        <v>10.029999999999999</v>
      </c>
      <c r="E974" s="42">
        <f t="shared" si="45"/>
        <v>967</v>
      </c>
      <c r="F974" s="37">
        <f t="shared" si="46"/>
        <v>337.98449612403101</v>
      </c>
      <c r="J974" s="13">
        <f t="shared" si="47"/>
        <v>2.0809128630705391</v>
      </c>
    </row>
    <row r="975" spans="1:10">
      <c r="A975" s="42">
        <v>484</v>
      </c>
      <c r="B975" s="42">
        <v>8.7200000000000006</v>
      </c>
      <c r="C975" s="42">
        <v>10.029999999999999</v>
      </c>
      <c r="E975" s="42">
        <f t="shared" si="45"/>
        <v>968</v>
      </c>
      <c r="F975" s="37">
        <f t="shared" si="46"/>
        <v>337.98449612403101</v>
      </c>
      <c r="J975" s="13">
        <f t="shared" si="47"/>
        <v>2.0809128630705391</v>
      </c>
    </row>
    <row r="976" spans="1:10">
      <c r="A976" s="42">
        <v>484.5</v>
      </c>
      <c r="B976" s="42">
        <v>8.7200000000000006</v>
      </c>
      <c r="C976" s="42">
        <v>10.029999999999999</v>
      </c>
      <c r="E976" s="42">
        <f t="shared" si="45"/>
        <v>969</v>
      </c>
      <c r="F976" s="37">
        <f t="shared" si="46"/>
        <v>337.98449612403101</v>
      </c>
      <c r="J976" s="13">
        <f t="shared" si="47"/>
        <v>2.0809128630705391</v>
      </c>
    </row>
    <row r="977" spans="1:10">
      <c r="A977" s="42">
        <v>485</v>
      </c>
      <c r="B977" s="42">
        <v>8.7200000000000006</v>
      </c>
      <c r="C977" s="42">
        <v>10.029999999999999</v>
      </c>
      <c r="E977" s="42">
        <f t="shared" si="45"/>
        <v>970</v>
      </c>
      <c r="F977" s="37">
        <f t="shared" si="46"/>
        <v>337.98449612403101</v>
      </c>
      <c r="J977" s="13">
        <f t="shared" si="47"/>
        <v>2.0809128630705391</v>
      </c>
    </row>
    <row r="978" spans="1:10">
      <c r="A978" s="42">
        <v>485.5</v>
      </c>
      <c r="B978" s="42">
        <v>8.84</v>
      </c>
      <c r="C978" s="42">
        <v>10.029999999999999</v>
      </c>
      <c r="E978" s="42">
        <f t="shared" si="45"/>
        <v>971</v>
      </c>
      <c r="F978" s="37">
        <f t="shared" si="46"/>
        <v>342.63565891472865</v>
      </c>
      <c r="J978" s="13">
        <f t="shared" si="47"/>
        <v>2.0809128630705391</v>
      </c>
    </row>
    <row r="979" spans="1:10">
      <c r="A979" s="42">
        <v>486</v>
      </c>
      <c r="B979" s="42">
        <v>8.7200000000000006</v>
      </c>
      <c r="C979" s="42">
        <v>10.09</v>
      </c>
      <c r="E979" s="42">
        <f t="shared" si="45"/>
        <v>972</v>
      </c>
      <c r="F979" s="37">
        <f t="shared" si="46"/>
        <v>337.98449612403101</v>
      </c>
      <c r="J979" s="13">
        <f t="shared" si="47"/>
        <v>2.0933609958506221</v>
      </c>
    </row>
    <row r="980" spans="1:10">
      <c r="A980" s="42">
        <v>486.5</v>
      </c>
      <c r="B980" s="42">
        <v>8.7200000000000006</v>
      </c>
      <c r="C980" s="42">
        <v>10.029999999999999</v>
      </c>
      <c r="E980" s="42">
        <f t="shared" si="45"/>
        <v>973</v>
      </c>
      <c r="F980" s="37">
        <f t="shared" si="46"/>
        <v>337.98449612403101</v>
      </c>
      <c r="J980" s="13">
        <f t="shared" si="47"/>
        <v>2.0809128630705391</v>
      </c>
    </row>
    <row r="981" spans="1:10">
      <c r="A981" s="42">
        <v>487</v>
      </c>
      <c r="B981" s="42">
        <v>8.7200000000000006</v>
      </c>
      <c r="C981" s="42">
        <v>10.029999999999999</v>
      </c>
      <c r="E981" s="42">
        <f t="shared" si="45"/>
        <v>974</v>
      </c>
      <c r="F981" s="37">
        <f t="shared" si="46"/>
        <v>337.98449612403101</v>
      </c>
      <c r="J981" s="13">
        <f t="shared" si="47"/>
        <v>2.0809128630705391</v>
      </c>
    </row>
    <row r="982" spans="1:10">
      <c r="A982" s="42">
        <v>487.5</v>
      </c>
      <c r="B982" s="42">
        <v>8.7200000000000006</v>
      </c>
      <c r="C982" s="42">
        <v>10.029999999999999</v>
      </c>
      <c r="E982" s="42">
        <f t="shared" si="45"/>
        <v>975</v>
      </c>
      <c r="F982" s="37">
        <f t="shared" si="46"/>
        <v>337.98449612403101</v>
      </c>
      <c r="J982" s="13">
        <f t="shared" si="47"/>
        <v>2.0809128630705391</v>
      </c>
    </row>
    <row r="983" spans="1:10">
      <c r="A983" s="42">
        <v>488</v>
      </c>
      <c r="B983" s="42">
        <v>8.7200000000000006</v>
      </c>
      <c r="C983" s="42">
        <v>10.029999999999999</v>
      </c>
      <c r="E983" s="42">
        <f t="shared" si="45"/>
        <v>976</v>
      </c>
      <c r="F983" s="37">
        <f t="shared" si="46"/>
        <v>337.98449612403101</v>
      </c>
      <c r="J983" s="13">
        <f t="shared" si="47"/>
        <v>2.0809128630705391</v>
      </c>
    </row>
    <row r="984" spans="1:10">
      <c r="A984" s="42">
        <v>488.5</v>
      </c>
      <c r="B984" s="42">
        <v>8.7200000000000006</v>
      </c>
      <c r="C984" s="42">
        <v>10.029999999999999</v>
      </c>
      <c r="E984" s="42">
        <f t="shared" si="45"/>
        <v>977</v>
      </c>
      <c r="F984" s="37">
        <f t="shared" si="46"/>
        <v>337.98449612403101</v>
      </c>
      <c r="J984" s="13">
        <f t="shared" si="47"/>
        <v>2.0809128630705391</v>
      </c>
    </row>
    <row r="985" spans="1:10">
      <c r="A985" s="42">
        <v>489</v>
      </c>
      <c r="B985" s="42">
        <v>8.7200000000000006</v>
      </c>
      <c r="C985" s="42">
        <v>10.029999999999999</v>
      </c>
      <c r="E985" s="42">
        <f t="shared" si="45"/>
        <v>978</v>
      </c>
      <c r="F985" s="37">
        <f t="shared" si="46"/>
        <v>337.98449612403101</v>
      </c>
      <c r="J985" s="13">
        <f t="shared" si="47"/>
        <v>2.0809128630705391</v>
      </c>
    </row>
    <row r="986" spans="1:10">
      <c r="A986" s="42">
        <v>489.5</v>
      </c>
      <c r="B986" s="42">
        <v>8.7200000000000006</v>
      </c>
      <c r="C986" s="42">
        <v>10.09</v>
      </c>
      <c r="E986" s="42">
        <f t="shared" si="45"/>
        <v>979</v>
      </c>
      <c r="F986" s="37">
        <f t="shared" si="46"/>
        <v>337.98449612403101</v>
      </c>
      <c r="J986" s="13">
        <f t="shared" si="47"/>
        <v>2.0933609958506221</v>
      </c>
    </row>
    <row r="987" spans="1:10">
      <c r="A987" s="42">
        <v>490</v>
      </c>
      <c r="B987" s="42">
        <v>8.7200000000000006</v>
      </c>
      <c r="C987" s="42">
        <v>10.029999999999999</v>
      </c>
      <c r="E987" s="42">
        <f t="shared" si="45"/>
        <v>980</v>
      </c>
      <c r="F987" s="37">
        <f t="shared" si="46"/>
        <v>337.98449612403101</v>
      </c>
      <c r="J987" s="13">
        <f t="shared" si="47"/>
        <v>2.0809128630705391</v>
      </c>
    </row>
    <row r="988" spans="1:10">
      <c r="A988" s="42">
        <v>490.5</v>
      </c>
      <c r="B988" s="42">
        <v>8.7200000000000006</v>
      </c>
      <c r="C988" s="42">
        <v>10.029999999999999</v>
      </c>
      <c r="E988" s="42">
        <f t="shared" si="45"/>
        <v>981</v>
      </c>
      <c r="F988" s="37">
        <f t="shared" si="46"/>
        <v>337.98449612403101</v>
      </c>
      <c r="J988" s="13">
        <f t="shared" si="47"/>
        <v>2.0809128630705391</v>
      </c>
    </row>
    <row r="989" spans="1:10">
      <c r="A989" s="42">
        <v>491</v>
      </c>
      <c r="B989" s="42">
        <v>8.7200000000000006</v>
      </c>
      <c r="C989" s="42">
        <v>10.029999999999999</v>
      </c>
      <c r="E989" s="42">
        <f t="shared" si="45"/>
        <v>982</v>
      </c>
      <c r="F989" s="37">
        <f t="shared" si="46"/>
        <v>337.98449612403101</v>
      </c>
      <c r="J989" s="13">
        <f t="shared" si="47"/>
        <v>2.0809128630705391</v>
      </c>
    </row>
    <row r="990" spans="1:10">
      <c r="A990" s="42">
        <v>491.5</v>
      </c>
      <c r="B990" s="42">
        <v>8.7200000000000006</v>
      </c>
      <c r="C990" s="42">
        <v>10.029999999999999</v>
      </c>
      <c r="E990" s="42">
        <f t="shared" si="45"/>
        <v>983</v>
      </c>
      <c r="F990" s="37">
        <f t="shared" si="46"/>
        <v>337.98449612403101</v>
      </c>
      <c r="J990" s="13">
        <f t="shared" si="47"/>
        <v>2.0809128630705391</v>
      </c>
    </row>
    <row r="991" spans="1:10">
      <c r="A991" s="42">
        <v>492</v>
      </c>
      <c r="B991" s="42">
        <v>8.7200000000000006</v>
      </c>
      <c r="C991" s="42">
        <v>10.029999999999999</v>
      </c>
      <c r="E991" s="42">
        <f t="shared" si="45"/>
        <v>984</v>
      </c>
      <c r="F991" s="37">
        <f t="shared" si="46"/>
        <v>337.98449612403101</v>
      </c>
      <c r="J991" s="13">
        <f t="shared" si="47"/>
        <v>2.0809128630705391</v>
      </c>
    </row>
    <row r="992" spans="1:10">
      <c r="A992" s="42">
        <v>492.5</v>
      </c>
      <c r="B992" s="42">
        <v>8.7200000000000006</v>
      </c>
      <c r="C992" s="42">
        <v>10.029999999999999</v>
      </c>
      <c r="E992" s="42">
        <f t="shared" si="45"/>
        <v>985</v>
      </c>
      <c r="F992" s="37">
        <f t="shared" si="46"/>
        <v>337.98449612403101</v>
      </c>
      <c r="J992" s="13">
        <f t="shared" si="47"/>
        <v>2.0809128630705391</v>
      </c>
    </row>
    <row r="993" spans="1:10">
      <c r="A993" s="42">
        <v>493</v>
      </c>
      <c r="B993" s="42">
        <v>8.7200000000000006</v>
      </c>
      <c r="C993" s="42">
        <v>10.029999999999999</v>
      </c>
      <c r="E993" s="42">
        <f t="shared" si="45"/>
        <v>986</v>
      </c>
      <c r="F993" s="37">
        <f t="shared" si="46"/>
        <v>337.98449612403101</v>
      </c>
      <c r="J993" s="13">
        <f t="shared" si="47"/>
        <v>2.0809128630705391</v>
      </c>
    </row>
    <row r="994" spans="1:10">
      <c r="A994" s="42">
        <v>493.5</v>
      </c>
      <c r="B994" s="42">
        <v>8.7200000000000006</v>
      </c>
      <c r="C994" s="42">
        <v>10.029999999999999</v>
      </c>
      <c r="E994" s="42">
        <f t="shared" si="45"/>
        <v>987</v>
      </c>
      <c r="F994" s="37">
        <f t="shared" si="46"/>
        <v>337.98449612403101</v>
      </c>
      <c r="J994" s="13">
        <f t="shared" si="47"/>
        <v>2.0809128630705391</v>
      </c>
    </row>
    <row r="995" spans="1:10">
      <c r="A995" s="42">
        <v>494</v>
      </c>
      <c r="B995" s="42">
        <v>8.7200000000000006</v>
      </c>
      <c r="C995" s="42">
        <v>10.029999999999999</v>
      </c>
      <c r="E995" s="42">
        <f t="shared" si="45"/>
        <v>988</v>
      </c>
      <c r="F995" s="37">
        <f t="shared" si="46"/>
        <v>337.98449612403101</v>
      </c>
      <c r="J995" s="13">
        <f t="shared" si="47"/>
        <v>2.0809128630705391</v>
      </c>
    </row>
    <row r="996" spans="1:10">
      <c r="A996" s="42">
        <v>494.5</v>
      </c>
      <c r="B996" s="42">
        <v>8.7200000000000006</v>
      </c>
      <c r="C996" s="42">
        <v>10.029999999999999</v>
      </c>
      <c r="E996" s="42">
        <f t="shared" si="45"/>
        <v>989</v>
      </c>
      <c r="F996" s="37">
        <f t="shared" si="46"/>
        <v>337.98449612403101</v>
      </c>
      <c r="J996" s="13">
        <f t="shared" si="47"/>
        <v>2.0809128630705391</v>
      </c>
    </row>
    <row r="997" spans="1:10">
      <c r="A997" s="42">
        <v>495</v>
      </c>
      <c r="B997" s="42">
        <v>8.7200000000000006</v>
      </c>
      <c r="C997" s="42">
        <v>10.029999999999999</v>
      </c>
      <c r="E997" s="42">
        <f t="shared" si="45"/>
        <v>990</v>
      </c>
      <c r="F997" s="37">
        <f t="shared" si="46"/>
        <v>337.98449612403101</v>
      </c>
      <c r="J997" s="13">
        <f t="shared" si="47"/>
        <v>2.0809128630705391</v>
      </c>
    </row>
    <row r="998" spans="1:10">
      <c r="A998" s="42">
        <v>495.5</v>
      </c>
      <c r="B998" s="42">
        <v>8.7200000000000006</v>
      </c>
      <c r="C998" s="42">
        <v>10.029999999999999</v>
      </c>
      <c r="E998" s="42">
        <f t="shared" si="45"/>
        <v>991</v>
      </c>
      <c r="F998" s="37">
        <f t="shared" si="46"/>
        <v>337.98449612403101</v>
      </c>
      <c r="J998" s="13">
        <f t="shared" si="47"/>
        <v>2.0809128630705391</v>
      </c>
    </row>
    <row r="999" spans="1:10">
      <c r="A999" s="42">
        <v>496</v>
      </c>
      <c r="B999" s="42">
        <v>8.7200000000000006</v>
      </c>
      <c r="C999" s="42">
        <v>10.029999999999999</v>
      </c>
      <c r="E999" s="42">
        <f t="shared" si="45"/>
        <v>992</v>
      </c>
      <c r="F999" s="37">
        <f t="shared" si="46"/>
        <v>337.98449612403101</v>
      </c>
      <c r="J999" s="13">
        <f t="shared" si="47"/>
        <v>2.0809128630705391</v>
      </c>
    </row>
    <row r="1000" spans="1:10">
      <c r="A1000" s="42">
        <v>496.5</v>
      </c>
      <c r="B1000" s="42">
        <v>8.7200000000000006</v>
      </c>
      <c r="C1000" s="42">
        <v>10.029999999999999</v>
      </c>
      <c r="E1000" s="42">
        <f t="shared" si="45"/>
        <v>993</v>
      </c>
      <c r="F1000" s="37">
        <f t="shared" si="46"/>
        <v>337.98449612403101</v>
      </c>
      <c r="J1000" s="13">
        <f t="shared" si="47"/>
        <v>2.0809128630705391</v>
      </c>
    </row>
    <row r="1001" spans="1:10">
      <c r="A1001" s="42">
        <v>497</v>
      </c>
      <c r="B1001" s="42">
        <v>8.7200000000000006</v>
      </c>
      <c r="C1001" s="42">
        <v>10.029999999999999</v>
      </c>
      <c r="E1001" s="42">
        <f t="shared" si="45"/>
        <v>994</v>
      </c>
      <c r="F1001" s="37">
        <f t="shared" si="46"/>
        <v>337.98449612403101</v>
      </c>
      <c r="J1001" s="13">
        <f t="shared" si="47"/>
        <v>2.0809128630705391</v>
      </c>
    </row>
    <row r="1002" spans="1:10">
      <c r="A1002" s="42">
        <v>497.5</v>
      </c>
      <c r="B1002" s="42">
        <v>8.7200000000000006</v>
      </c>
      <c r="C1002" s="42">
        <v>10.029999999999999</v>
      </c>
      <c r="E1002" s="42">
        <f t="shared" si="45"/>
        <v>995</v>
      </c>
      <c r="F1002" s="37">
        <f t="shared" si="46"/>
        <v>337.98449612403101</v>
      </c>
      <c r="J1002" s="13">
        <f t="shared" si="47"/>
        <v>2.0809128630705391</v>
      </c>
    </row>
    <row r="1003" spans="1:10">
      <c r="A1003" s="42">
        <v>498</v>
      </c>
      <c r="B1003" s="42">
        <v>8.7200000000000006</v>
      </c>
      <c r="C1003" s="42">
        <v>10.029999999999999</v>
      </c>
      <c r="E1003" s="42">
        <f t="shared" si="45"/>
        <v>996</v>
      </c>
      <c r="F1003" s="37">
        <f t="shared" si="46"/>
        <v>337.98449612403101</v>
      </c>
      <c r="J1003" s="13">
        <f t="shared" si="47"/>
        <v>2.0809128630705391</v>
      </c>
    </row>
    <row r="1004" spans="1:10">
      <c r="A1004" s="42">
        <v>498.5</v>
      </c>
      <c r="B1004" s="42">
        <v>8.7200000000000006</v>
      </c>
      <c r="C1004" s="42">
        <v>9.17</v>
      </c>
      <c r="E1004" s="42">
        <f t="shared" si="45"/>
        <v>997</v>
      </c>
      <c r="F1004" s="37">
        <f t="shared" si="46"/>
        <v>337.98449612403101</v>
      </c>
      <c r="J1004" s="13">
        <f t="shared" si="47"/>
        <v>1.9024896265560165</v>
      </c>
    </row>
    <row r="1005" spans="1:10">
      <c r="A1005" s="42">
        <v>499</v>
      </c>
      <c r="B1005" s="42">
        <v>8.7200000000000006</v>
      </c>
      <c r="C1005" s="42">
        <v>8.48</v>
      </c>
      <c r="E1005" s="42">
        <f t="shared" si="45"/>
        <v>998</v>
      </c>
      <c r="F1005" s="37">
        <f t="shared" si="46"/>
        <v>337.98449612403101</v>
      </c>
      <c r="J1005" s="13">
        <f t="shared" si="47"/>
        <v>1.7593360995850622</v>
      </c>
    </row>
    <row r="1006" spans="1:10">
      <c r="A1006" s="42">
        <v>499.5</v>
      </c>
      <c r="B1006" s="42">
        <v>8.61</v>
      </c>
      <c r="C1006" s="42">
        <v>7.91</v>
      </c>
      <c r="E1006" s="42">
        <f t="shared" si="45"/>
        <v>999</v>
      </c>
      <c r="F1006" s="37">
        <f t="shared" si="46"/>
        <v>333.72093023255809</v>
      </c>
      <c r="J1006" s="13">
        <f t="shared" si="47"/>
        <v>1.6410788381742738</v>
      </c>
    </row>
    <row r="1007" spans="1:10">
      <c r="A1007" s="42">
        <v>500</v>
      </c>
      <c r="B1007" s="42">
        <v>8.49</v>
      </c>
      <c r="C1007" s="42">
        <v>7.79</v>
      </c>
      <c r="E1007" s="42">
        <f t="shared" si="45"/>
        <v>1000</v>
      </c>
      <c r="F1007" s="37">
        <f t="shared" si="46"/>
        <v>329.06976744186045</v>
      </c>
      <c r="J1007" s="13">
        <f t="shared" si="47"/>
        <v>1.6161825726141077</v>
      </c>
    </row>
    <row r="1008" spans="1:10">
      <c r="A1008" s="42">
        <v>500.5</v>
      </c>
      <c r="B1008" s="42">
        <v>8.3800000000000008</v>
      </c>
      <c r="C1008" s="42">
        <v>7.62</v>
      </c>
      <c r="E1008" s="42">
        <f t="shared" si="45"/>
        <v>1001</v>
      </c>
      <c r="F1008" s="37">
        <f t="shared" si="46"/>
        <v>324.80620155038758</v>
      </c>
      <c r="J1008" s="13">
        <f t="shared" si="47"/>
        <v>1.5809128630705394</v>
      </c>
    </row>
    <row r="1009" spans="1:10">
      <c r="A1009" s="42">
        <v>501</v>
      </c>
      <c r="B1009" s="42">
        <v>8.26</v>
      </c>
      <c r="C1009" s="42">
        <v>7.62</v>
      </c>
      <c r="E1009" s="42">
        <f t="shared" si="45"/>
        <v>1002</v>
      </c>
      <c r="F1009" s="37">
        <f t="shared" si="46"/>
        <v>320.15503875968989</v>
      </c>
      <c r="J1009" s="13">
        <f t="shared" si="47"/>
        <v>1.5809128630705394</v>
      </c>
    </row>
    <row r="1010" spans="1:10">
      <c r="A1010" s="42">
        <v>501.5</v>
      </c>
      <c r="B1010" s="42">
        <v>8.14</v>
      </c>
      <c r="C1010" s="42">
        <v>7.74</v>
      </c>
      <c r="E1010" s="42">
        <f t="shared" si="45"/>
        <v>1003</v>
      </c>
      <c r="F1010" s="37">
        <f t="shared" si="46"/>
        <v>315.50387596899225</v>
      </c>
      <c r="J1010" s="13">
        <f t="shared" si="47"/>
        <v>1.6058091286307052</v>
      </c>
    </row>
    <row r="1011" spans="1:10">
      <c r="A1011" s="42">
        <v>502</v>
      </c>
      <c r="B1011" s="42">
        <v>8.0299999999999994</v>
      </c>
      <c r="C1011" s="42">
        <v>7.74</v>
      </c>
      <c r="E1011" s="42">
        <f t="shared" si="45"/>
        <v>1004</v>
      </c>
      <c r="F1011" s="37">
        <f t="shared" si="46"/>
        <v>311.24031007751933</v>
      </c>
      <c r="J1011" s="13">
        <f t="shared" si="47"/>
        <v>1.6058091286307052</v>
      </c>
    </row>
    <row r="1012" spans="1:10">
      <c r="A1012" s="42">
        <v>502.5</v>
      </c>
      <c r="B1012" s="42">
        <v>7.92</v>
      </c>
      <c r="C1012" s="42">
        <v>7.74</v>
      </c>
      <c r="E1012" s="42">
        <f t="shared" si="45"/>
        <v>1005</v>
      </c>
      <c r="F1012" s="37">
        <f t="shared" si="46"/>
        <v>306.97674418604652</v>
      </c>
      <c r="J1012" s="13">
        <f t="shared" si="47"/>
        <v>1.6058091286307052</v>
      </c>
    </row>
    <row r="1013" spans="1:10">
      <c r="A1013" s="42">
        <v>503</v>
      </c>
      <c r="B1013" s="42">
        <v>7.92</v>
      </c>
      <c r="C1013" s="42">
        <v>7.74</v>
      </c>
      <c r="E1013" s="42">
        <f t="shared" si="45"/>
        <v>1006</v>
      </c>
      <c r="F1013" s="37">
        <f t="shared" si="46"/>
        <v>306.97674418604652</v>
      </c>
      <c r="J1013" s="13">
        <f t="shared" si="47"/>
        <v>1.6058091286307052</v>
      </c>
    </row>
    <row r="1014" spans="1:10">
      <c r="A1014" s="42">
        <v>503.5</v>
      </c>
      <c r="B1014" s="42">
        <v>7.8</v>
      </c>
      <c r="C1014" s="42">
        <v>7.74</v>
      </c>
      <c r="E1014" s="42">
        <f t="shared" si="45"/>
        <v>1007</v>
      </c>
      <c r="F1014" s="37">
        <f t="shared" si="46"/>
        <v>302.32558139534882</v>
      </c>
      <c r="J1014" s="13">
        <f t="shared" si="47"/>
        <v>1.6058091286307052</v>
      </c>
    </row>
    <row r="1015" spans="1:10">
      <c r="A1015" s="42">
        <v>504</v>
      </c>
      <c r="B1015" s="42">
        <v>7.8</v>
      </c>
      <c r="C1015" s="42">
        <v>7.74</v>
      </c>
      <c r="E1015" s="42">
        <f t="shared" si="45"/>
        <v>1008</v>
      </c>
      <c r="F1015" s="37">
        <f t="shared" si="46"/>
        <v>302.32558139534882</v>
      </c>
      <c r="J1015" s="13">
        <f t="shared" si="47"/>
        <v>1.6058091286307052</v>
      </c>
    </row>
    <row r="1016" spans="1:10">
      <c r="A1016" s="42">
        <v>504.5</v>
      </c>
      <c r="B1016" s="42">
        <v>7.68</v>
      </c>
      <c r="C1016" s="42">
        <v>7.74</v>
      </c>
      <c r="E1016" s="42">
        <f t="shared" si="45"/>
        <v>1009</v>
      </c>
      <c r="F1016" s="37">
        <f t="shared" si="46"/>
        <v>297.67441860465112</v>
      </c>
      <c r="J1016" s="13">
        <f t="shared" si="47"/>
        <v>1.6058091286307052</v>
      </c>
    </row>
    <row r="1017" spans="1:10">
      <c r="A1017" s="42">
        <v>505</v>
      </c>
      <c r="B1017" s="42">
        <v>7.57</v>
      </c>
      <c r="C1017" s="42">
        <v>7.74</v>
      </c>
      <c r="E1017" s="42">
        <f t="shared" ref="E1017:E1080" si="48">A1017*$C$5</f>
        <v>1010</v>
      </c>
      <c r="F1017" s="37">
        <f t="shared" ref="F1017:F1080" si="49">B1017*$F$5</f>
        <v>293.41085271317831</v>
      </c>
      <c r="J1017" s="13">
        <f t="shared" si="47"/>
        <v>1.6058091286307052</v>
      </c>
    </row>
    <row r="1018" spans="1:10">
      <c r="A1018" s="42">
        <v>505.5</v>
      </c>
      <c r="B1018" s="42">
        <v>7.57</v>
      </c>
      <c r="C1018" s="42">
        <v>7.74</v>
      </c>
      <c r="E1018" s="42">
        <f t="shared" si="48"/>
        <v>1011</v>
      </c>
      <c r="F1018" s="37">
        <f t="shared" si="49"/>
        <v>293.41085271317831</v>
      </c>
      <c r="J1018" s="13">
        <f t="shared" si="47"/>
        <v>1.6058091286307052</v>
      </c>
    </row>
    <row r="1019" spans="1:10">
      <c r="A1019" s="42">
        <v>506</v>
      </c>
      <c r="B1019" s="42">
        <v>7.46</v>
      </c>
      <c r="C1019" s="42">
        <v>7.74</v>
      </c>
      <c r="E1019" s="42">
        <f t="shared" si="48"/>
        <v>1012</v>
      </c>
      <c r="F1019" s="37">
        <f t="shared" si="49"/>
        <v>289.14728682170539</v>
      </c>
      <c r="J1019" s="13">
        <f t="shared" si="47"/>
        <v>1.6058091286307052</v>
      </c>
    </row>
    <row r="1020" spans="1:10">
      <c r="A1020" s="42">
        <v>506.5</v>
      </c>
      <c r="B1020" s="42">
        <v>7.46</v>
      </c>
      <c r="C1020" s="42">
        <v>7.74</v>
      </c>
      <c r="E1020" s="42">
        <f t="shared" si="48"/>
        <v>1013</v>
      </c>
      <c r="F1020" s="37">
        <f t="shared" si="49"/>
        <v>289.14728682170539</v>
      </c>
      <c r="J1020" s="13">
        <f t="shared" si="47"/>
        <v>1.6058091286307052</v>
      </c>
    </row>
    <row r="1021" spans="1:10">
      <c r="A1021" s="42">
        <v>507</v>
      </c>
      <c r="B1021" s="42">
        <v>7.46</v>
      </c>
      <c r="C1021" s="42">
        <v>7.74</v>
      </c>
      <c r="E1021" s="42">
        <f t="shared" si="48"/>
        <v>1014</v>
      </c>
      <c r="F1021" s="37">
        <f t="shared" si="49"/>
        <v>289.14728682170539</v>
      </c>
      <c r="J1021" s="13">
        <f t="shared" si="47"/>
        <v>1.6058091286307052</v>
      </c>
    </row>
    <row r="1022" spans="1:10">
      <c r="A1022" s="42">
        <v>507.5</v>
      </c>
      <c r="B1022" s="42">
        <v>7.34</v>
      </c>
      <c r="C1022" s="42">
        <v>7.74</v>
      </c>
      <c r="E1022" s="42">
        <f t="shared" si="48"/>
        <v>1015</v>
      </c>
      <c r="F1022" s="37">
        <f t="shared" si="49"/>
        <v>284.49612403100775</v>
      </c>
      <c r="J1022" s="13">
        <f t="shared" si="47"/>
        <v>1.6058091286307052</v>
      </c>
    </row>
    <row r="1023" spans="1:10">
      <c r="A1023" s="42">
        <v>508</v>
      </c>
      <c r="B1023" s="42">
        <v>7.34</v>
      </c>
      <c r="C1023" s="42">
        <v>7.74</v>
      </c>
      <c r="E1023" s="42">
        <f t="shared" si="48"/>
        <v>1016</v>
      </c>
      <c r="F1023" s="37">
        <f t="shared" si="49"/>
        <v>284.49612403100775</v>
      </c>
      <c r="J1023" s="13">
        <f t="shared" si="47"/>
        <v>1.6058091286307052</v>
      </c>
    </row>
    <row r="1024" spans="1:10">
      <c r="A1024" s="42">
        <v>508.5</v>
      </c>
      <c r="B1024" s="42">
        <v>7.34</v>
      </c>
      <c r="C1024" s="42">
        <v>7.74</v>
      </c>
      <c r="E1024" s="42">
        <f t="shared" si="48"/>
        <v>1017</v>
      </c>
      <c r="F1024" s="37">
        <f t="shared" si="49"/>
        <v>284.49612403100775</v>
      </c>
      <c r="J1024" s="13">
        <f t="shared" si="47"/>
        <v>1.6058091286307052</v>
      </c>
    </row>
    <row r="1025" spans="1:10">
      <c r="A1025" s="42">
        <v>509</v>
      </c>
      <c r="B1025" s="42">
        <v>7.22</v>
      </c>
      <c r="C1025" s="42">
        <v>7.74</v>
      </c>
      <c r="E1025" s="42">
        <f t="shared" si="48"/>
        <v>1018</v>
      </c>
      <c r="F1025" s="37">
        <f t="shared" si="49"/>
        <v>279.84496124031006</v>
      </c>
      <c r="J1025" s="13">
        <f t="shared" si="47"/>
        <v>1.6058091286307052</v>
      </c>
    </row>
    <row r="1026" spans="1:10">
      <c r="A1026" s="42">
        <v>509.5</v>
      </c>
      <c r="B1026" s="42">
        <v>7.22</v>
      </c>
      <c r="C1026" s="42">
        <v>7.74</v>
      </c>
      <c r="E1026" s="42">
        <f t="shared" si="48"/>
        <v>1019</v>
      </c>
      <c r="F1026" s="37">
        <f t="shared" si="49"/>
        <v>279.84496124031006</v>
      </c>
      <c r="J1026" s="13">
        <f t="shared" si="47"/>
        <v>1.6058091286307052</v>
      </c>
    </row>
    <row r="1027" spans="1:10">
      <c r="A1027" s="42">
        <v>510</v>
      </c>
      <c r="B1027" s="42">
        <v>7.22</v>
      </c>
      <c r="C1027" s="42">
        <v>7.74</v>
      </c>
      <c r="E1027" s="42">
        <f t="shared" si="48"/>
        <v>1020</v>
      </c>
      <c r="F1027" s="37">
        <f t="shared" si="49"/>
        <v>279.84496124031006</v>
      </c>
      <c r="J1027" s="13">
        <f t="shared" si="47"/>
        <v>1.6058091286307052</v>
      </c>
    </row>
    <row r="1028" spans="1:10">
      <c r="A1028" s="42">
        <v>510.5</v>
      </c>
      <c r="B1028" s="42">
        <v>7.22</v>
      </c>
      <c r="C1028" s="42">
        <v>7.74</v>
      </c>
      <c r="E1028" s="42">
        <f t="shared" si="48"/>
        <v>1021</v>
      </c>
      <c r="F1028" s="37">
        <f t="shared" si="49"/>
        <v>279.84496124031006</v>
      </c>
      <c r="J1028" s="13">
        <f t="shared" si="47"/>
        <v>1.6058091286307052</v>
      </c>
    </row>
    <row r="1029" spans="1:10">
      <c r="A1029" s="42">
        <v>511</v>
      </c>
      <c r="B1029" s="42">
        <v>7.11</v>
      </c>
      <c r="C1029" s="42">
        <v>7.74</v>
      </c>
      <c r="E1029" s="42">
        <f t="shared" si="48"/>
        <v>1022</v>
      </c>
      <c r="F1029" s="37">
        <f t="shared" si="49"/>
        <v>275.58139534883719</v>
      </c>
      <c r="J1029" s="13">
        <f t="shared" si="47"/>
        <v>1.6058091286307052</v>
      </c>
    </row>
    <row r="1030" spans="1:10">
      <c r="A1030" s="42">
        <v>511.5</v>
      </c>
      <c r="B1030" s="42">
        <v>7.11</v>
      </c>
      <c r="C1030" s="42">
        <v>7.74</v>
      </c>
      <c r="E1030" s="42">
        <f t="shared" si="48"/>
        <v>1023</v>
      </c>
      <c r="F1030" s="37">
        <f t="shared" si="49"/>
        <v>275.58139534883719</v>
      </c>
      <c r="J1030" s="13">
        <f t="shared" si="47"/>
        <v>1.6058091286307052</v>
      </c>
    </row>
    <row r="1031" spans="1:10">
      <c r="A1031" s="42">
        <v>512</v>
      </c>
      <c r="B1031" s="42">
        <v>7.11</v>
      </c>
      <c r="C1031" s="42">
        <v>7.74</v>
      </c>
      <c r="E1031" s="42">
        <f t="shared" si="48"/>
        <v>1024</v>
      </c>
      <c r="F1031" s="37">
        <f t="shared" si="49"/>
        <v>275.58139534883719</v>
      </c>
      <c r="J1031" s="13">
        <f t="shared" si="47"/>
        <v>1.6058091286307052</v>
      </c>
    </row>
    <row r="1032" spans="1:10">
      <c r="A1032" s="42">
        <v>512.5</v>
      </c>
      <c r="B1032" s="42">
        <v>7.11</v>
      </c>
      <c r="C1032" s="42">
        <v>7.74</v>
      </c>
      <c r="E1032" s="42">
        <f t="shared" si="48"/>
        <v>1025</v>
      </c>
      <c r="F1032" s="37">
        <f t="shared" si="49"/>
        <v>275.58139534883719</v>
      </c>
      <c r="J1032" s="13">
        <f t="shared" si="47"/>
        <v>1.6058091286307052</v>
      </c>
    </row>
    <row r="1033" spans="1:10">
      <c r="A1033" s="42">
        <v>513</v>
      </c>
      <c r="B1033" s="42">
        <v>7.11</v>
      </c>
      <c r="C1033" s="42">
        <v>7.74</v>
      </c>
      <c r="E1033" s="42">
        <f t="shared" si="48"/>
        <v>1026</v>
      </c>
      <c r="F1033" s="37">
        <f t="shared" si="49"/>
        <v>275.58139534883719</v>
      </c>
      <c r="J1033" s="13">
        <f t="shared" ref="J1033:J1096" si="50">C1033*$I$5</f>
        <v>1.6058091286307052</v>
      </c>
    </row>
    <row r="1034" spans="1:10">
      <c r="A1034" s="42">
        <v>513.5</v>
      </c>
      <c r="B1034" s="42">
        <v>7</v>
      </c>
      <c r="C1034" s="42">
        <v>7.74</v>
      </c>
      <c r="E1034" s="42">
        <f t="shared" si="48"/>
        <v>1027</v>
      </c>
      <c r="F1034" s="37">
        <f t="shared" si="49"/>
        <v>271.31782945736433</v>
      </c>
      <c r="J1034" s="13">
        <f t="shared" si="50"/>
        <v>1.6058091286307052</v>
      </c>
    </row>
    <row r="1035" spans="1:10">
      <c r="A1035" s="42">
        <v>514</v>
      </c>
      <c r="B1035" s="42">
        <v>7</v>
      </c>
      <c r="C1035" s="42">
        <v>7.74</v>
      </c>
      <c r="E1035" s="42">
        <f t="shared" si="48"/>
        <v>1028</v>
      </c>
      <c r="F1035" s="37">
        <f t="shared" si="49"/>
        <v>271.31782945736433</v>
      </c>
      <c r="J1035" s="13">
        <f t="shared" si="50"/>
        <v>1.6058091286307052</v>
      </c>
    </row>
    <row r="1036" spans="1:10">
      <c r="A1036" s="42">
        <v>514.5</v>
      </c>
      <c r="B1036" s="42">
        <v>7</v>
      </c>
      <c r="C1036" s="42">
        <v>7.74</v>
      </c>
      <c r="E1036" s="42">
        <f t="shared" si="48"/>
        <v>1029</v>
      </c>
      <c r="F1036" s="37">
        <f t="shared" si="49"/>
        <v>271.31782945736433</v>
      </c>
      <c r="J1036" s="13">
        <f t="shared" si="50"/>
        <v>1.6058091286307052</v>
      </c>
    </row>
    <row r="1037" spans="1:10">
      <c r="A1037" s="42">
        <v>515</v>
      </c>
      <c r="B1037" s="42">
        <v>7</v>
      </c>
      <c r="C1037" s="42">
        <v>7.74</v>
      </c>
      <c r="E1037" s="42">
        <f t="shared" si="48"/>
        <v>1030</v>
      </c>
      <c r="F1037" s="37">
        <f t="shared" si="49"/>
        <v>271.31782945736433</v>
      </c>
      <c r="J1037" s="13">
        <f t="shared" si="50"/>
        <v>1.6058091286307052</v>
      </c>
    </row>
    <row r="1038" spans="1:10">
      <c r="A1038" s="42">
        <v>515.5</v>
      </c>
      <c r="B1038" s="42">
        <v>7</v>
      </c>
      <c r="C1038" s="42">
        <v>7.74</v>
      </c>
      <c r="E1038" s="42">
        <f t="shared" si="48"/>
        <v>1031</v>
      </c>
      <c r="F1038" s="37">
        <f t="shared" si="49"/>
        <v>271.31782945736433</v>
      </c>
      <c r="J1038" s="13">
        <f t="shared" si="50"/>
        <v>1.6058091286307052</v>
      </c>
    </row>
    <row r="1039" spans="1:10">
      <c r="A1039" s="42">
        <v>516</v>
      </c>
      <c r="B1039" s="42">
        <v>7</v>
      </c>
      <c r="C1039" s="42">
        <v>7.74</v>
      </c>
      <c r="E1039" s="42">
        <f t="shared" si="48"/>
        <v>1032</v>
      </c>
      <c r="F1039" s="37">
        <f t="shared" si="49"/>
        <v>271.31782945736433</v>
      </c>
      <c r="J1039" s="13">
        <f t="shared" si="50"/>
        <v>1.6058091286307052</v>
      </c>
    </row>
    <row r="1040" spans="1:10">
      <c r="A1040" s="42">
        <v>516.5</v>
      </c>
      <c r="B1040" s="42">
        <v>7</v>
      </c>
      <c r="C1040" s="42">
        <v>7.74</v>
      </c>
      <c r="E1040" s="42">
        <f t="shared" si="48"/>
        <v>1033</v>
      </c>
      <c r="F1040" s="37">
        <f t="shared" si="49"/>
        <v>271.31782945736433</v>
      </c>
      <c r="J1040" s="13">
        <f t="shared" si="50"/>
        <v>1.6058091286307052</v>
      </c>
    </row>
    <row r="1041" spans="1:10">
      <c r="A1041" s="42">
        <v>517</v>
      </c>
      <c r="B1041" s="42">
        <v>7</v>
      </c>
      <c r="C1041" s="42">
        <v>7.74</v>
      </c>
      <c r="E1041" s="42">
        <f t="shared" si="48"/>
        <v>1034</v>
      </c>
      <c r="F1041" s="37">
        <f t="shared" si="49"/>
        <v>271.31782945736433</v>
      </c>
      <c r="J1041" s="13">
        <f t="shared" si="50"/>
        <v>1.6058091286307052</v>
      </c>
    </row>
    <row r="1042" spans="1:10">
      <c r="A1042" s="42">
        <v>517.5</v>
      </c>
      <c r="B1042" s="42">
        <v>7</v>
      </c>
      <c r="C1042" s="42">
        <v>7.74</v>
      </c>
      <c r="E1042" s="42">
        <f t="shared" si="48"/>
        <v>1035</v>
      </c>
      <c r="F1042" s="37">
        <f t="shared" si="49"/>
        <v>271.31782945736433</v>
      </c>
      <c r="J1042" s="13">
        <f t="shared" si="50"/>
        <v>1.6058091286307052</v>
      </c>
    </row>
    <row r="1043" spans="1:10">
      <c r="A1043" s="42">
        <v>518</v>
      </c>
      <c r="B1043" s="42">
        <v>6.88</v>
      </c>
      <c r="C1043" s="42">
        <v>7.74</v>
      </c>
      <c r="E1043" s="42">
        <f t="shared" si="48"/>
        <v>1036</v>
      </c>
      <c r="F1043" s="37">
        <f t="shared" si="49"/>
        <v>266.66666666666663</v>
      </c>
      <c r="J1043" s="13">
        <f t="shared" si="50"/>
        <v>1.6058091286307052</v>
      </c>
    </row>
    <row r="1044" spans="1:10">
      <c r="A1044" s="42">
        <v>518.5</v>
      </c>
      <c r="B1044" s="42">
        <v>6.88</v>
      </c>
      <c r="C1044" s="42">
        <v>7.74</v>
      </c>
      <c r="E1044" s="42">
        <f t="shared" si="48"/>
        <v>1037</v>
      </c>
      <c r="F1044" s="37">
        <f t="shared" si="49"/>
        <v>266.66666666666663</v>
      </c>
      <c r="J1044" s="13">
        <f t="shared" si="50"/>
        <v>1.6058091286307052</v>
      </c>
    </row>
    <row r="1045" spans="1:10">
      <c r="A1045" s="42">
        <v>519</v>
      </c>
      <c r="B1045" s="42">
        <v>6.88</v>
      </c>
      <c r="C1045" s="42">
        <v>7.74</v>
      </c>
      <c r="E1045" s="42">
        <f t="shared" si="48"/>
        <v>1038</v>
      </c>
      <c r="F1045" s="37">
        <f t="shared" si="49"/>
        <v>266.66666666666663</v>
      </c>
      <c r="J1045" s="13">
        <f t="shared" si="50"/>
        <v>1.6058091286307052</v>
      </c>
    </row>
    <row r="1046" spans="1:10">
      <c r="A1046" s="42">
        <v>519.5</v>
      </c>
      <c r="B1046" s="42">
        <v>6.88</v>
      </c>
      <c r="C1046" s="42">
        <v>7.74</v>
      </c>
      <c r="E1046" s="42">
        <f t="shared" si="48"/>
        <v>1039</v>
      </c>
      <c r="F1046" s="37">
        <f t="shared" si="49"/>
        <v>266.66666666666663</v>
      </c>
      <c r="J1046" s="13">
        <f t="shared" si="50"/>
        <v>1.6058091286307052</v>
      </c>
    </row>
    <row r="1047" spans="1:10">
      <c r="A1047" s="42">
        <v>520</v>
      </c>
      <c r="B1047" s="42">
        <v>6.88</v>
      </c>
      <c r="C1047" s="42">
        <v>7.74</v>
      </c>
      <c r="E1047" s="42">
        <f t="shared" si="48"/>
        <v>1040</v>
      </c>
      <c r="F1047" s="37">
        <f t="shared" si="49"/>
        <v>266.66666666666663</v>
      </c>
      <c r="J1047" s="13">
        <f t="shared" si="50"/>
        <v>1.6058091286307052</v>
      </c>
    </row>
    <row r="1048" spans="1:10">
      <c r="A1048" s="42">
        <v>520.5</v>
      </c>
      <c r="B1048" s="42">
        <v>6.88</v>
      </c>
      <c r="C1048" s="42">
        <v>7.74</v>
      </c>
      <c r="E1048" s="42">
        <f t="shared" si="48"/>
        <v>1041</v>
      </c>
      <c r="F1048" s="37">
        <f t="shared" si="49"/>
        <v>266.66666666666663</v>
      </c>
      <c r="J1048" s="13">
        <f t="shared" si="50"/>
        <v>1.6058091286307052</v>
      </c>
    </row>
    <row r="1049" spans="1:10">
      <c r="A1049" s="42">
        <v>521</v>
      </c>
      <c r="B1049" s="42">
        <v>6.88</v>
      </c>
      <c r="C1049" s="42">
        <v>7.74</v>
      </c>
      <c r="E1049" s="42">
        <f t="shared" si="48"/>
        <v>1042</v>
      </c>
      <c r="F1049" s="37">
        <f t="shared" si="49"/>
        <v>266.66666666666663</v>
      </c>
      <c r="J1049" s="13">
        <f t="shared" si="50"/>
        <v>1.6058091286307052</v>
      </c>
    </row>
    <row r="1050" spans="1:10">
      <c r="A1050" s="42">
        <v>521.5</v>
      </c>
      <c r="B1050" s="42">
        <v>6.88</v>
      </c>
      <c r="C1050" s="42">
        <v>7.74</v>
      </c>
      <c r="E1050" s="42">
        <f t="shared" si="48"/>
        <v>1043</v>
      </c>
      <c r="F1050" s="37">
        <f t="shared" si="49"/>
        <v>266.66666666666663</v>
      </c>
      <c r="J1050" s="13">
        <f t="shared" si="50"/>
        <v>1.6058091286307052</v>
      </c>
    </row>
    <row r="1051" spans="1:10">
      <c r="A1051" s="42">
        <v>522</v>
      </c>
      <c r="B1051" s="42">
        <v>6.88</v>
      </c>
      <c r="C1051" s="42">
        <v>7.74</v>
      </c>
      <c r="E1051" s="42">
        <f t="shared" si="48"/>
        <v>1044</v>
      </c>
      <c r="F1051" s="37">
        <f t="shared" si="49"/>
        <v>266.66666666666663</v>
      </c>
      <c r="J1051" s="13">
        <f t="shared" si="50"/>
        <v>1.6058091286307052</v>
      </c>
    </row>
    <row r="1052" spans="1:10">
      <c r="A1052" s="42">
        <v>522.5</v>
      </c>
      <c r="B1052" s="42">
        <v>6.88</v>
      </c>
      <c r="C1052" s="42">
        <v>7.74</v>
      </c>
      <c r="E1052" s="42">
        <f t="shared" si="48"/>
        <v>1045</v>
      </c>
      <c r="F1052" s="37">
        <f t="shared" si="49"/>
        <v>266.66666666666663</v>
      </c>
      <c r="J1052" s="13">
        <f t="shared" si="50"/>
        <v>1.6058091286307052</v>
      </c>
    </row>
    <row r="1053" spans="1:10">
      <c r="A1053" s="42">
        <v>523</v>
      </c>
      <c r="B1053" s="42">
        <v>6.88</v>
      </c>
      <c r="C1053" s="42">
        <v>7.74</v>
      </c>
      <c r="E1053" s="42">
        <f t="shared" si="48"/>
        <v>1046</v>
      </c>
      <c r="F1053" s="37">
        <f t="shared" si="49"/>
        <v>266.66666666666663</v>
      </c>
      <c r="J1053" s="13">
        <f t="shared" si="50"/>
        <v>1.6058091286307052</v>
      </c>
    </row>
    <row r="1054" spans="1:10">
      <c r="A1054" s="42">
        <v>523.5</v>
      </c>
      <c r="B1054" s="42">
        <v>6.88</v>
      </c>
      <c r="C1054" s="42">
        <v>7.74</v>
      </c>
      <c r="E1054" s="42">
        <f t="shared" si="48"/>
        <v>1047</v>
      </c>
      <c r="F1054" s="37">
        <f t="shared" si="49"/>
        <v>266.66666666666663</v>
      </c>
      <c r="J1054" s="13">
        <f t="shared" si="50"/>
        <v>1.6058091286307052</v>
      </c>
    </row>
    <row r="1055" spans="1:10">
      <c r="A1055" s="42">
        <v>524</v>
      </c>
      <c r="B1055" s="42">
        <v>6.88</v>
      </c>
      <c r="C1055" s="42">
        <v>7.74</v>
      </c>
      <c r="E1055" s="42">
        <f t="shared" si="48"/>
        <v>1048</v>
      </c>
      <c r="F1055" s="37">
        <f t="shared" si="49"/>
        <v>266.66666666666663</v>
      </c>
      <c r="J1055" s="13">
        <f t="shared" si="50"/>
        <v>1.6058091286307052</v>
      </c>
    </row>
    <row r="1056" spans="1:10">
      <c r="A1056" s="42">
        <v>524.5</v>
      </c>
      <c r="B1056" s="42">
        <v>6.88</v>
      </c>
      <c r="C1056" s="42">
        <v>7.74</v>
      </c>
      <c r="E1056" s="42">
        <f t="shared" si="48"/>
        <v>1049</v>
      </c>
      <c r="F1056" s="37">
        <f t="shared" si="49"/>
        <v>266.66666666666663</v>
      </c>
      <c r="J1056" s="13">
        <f t="shared" si="50"/>
        <v>1.6058091286307052</v>
      </c>
    </row>
    <row r="1057" spans="1:10">
      <c r="A1057" s="42">
        <v>525</v>
      </c>
      <c r="B1057" s="42">
        <v>6.88</v>
      </c>
      <c r="C1057" s="42">
        <v>7.74</v>
      </c>
      <c r="E1057" s="42">
        <f t="shared" si="48"/>
        <v>1050</v>
      </c>
      <c r="F1057" s="37">
        <f t="shared" si="49"/>
        <v>266.66666666666663</v>
      </c>
      <c r="J1057" s="13">
        <f t="shared" si="50"/>
        <v>1.6058091286307052</v>
      </c>
    </row>
    <row r="1058" spans="1:10">
      <c r="A1058" s="42">
        <v>525.5</v>
      </c>
      <c r="B1058" s="42">
        <v>6.76</v>
      </c>
      <c r="C1058" s="42">
        <v>7.74</v>
      </c>
      <c r="E1058" s="42">
        <f t="shared" si="48"/>
        <v>1051</v>
      </c>
      <c r="F1058" s="37">
        <f t="shared" si="49"/>
        <v>262.01550387596899</v>
      </c>
      <c r="J1058" s="13">
        <f t="shared" si="50"/>
        <v>1.6058091286307052</v>
      </c>
    </row>
    <row r="1059" spans="1:10">
      <c r="A1059" s="42">
        <v>526</v>
      </c>
      <c r="B1059" s="42">
        <v>6.88</v>
      </c>
      <c r="C1059" s="42">
        <v>7.74</v>
      </c>
      <c r="E1059" s="42">
        <f t="shared" si="48"/>
        <v>1052</v>
      </c>
      <c r="F1059" s="37">
        <f t="shared" si="49"/>
        <v>266.66666666666663</v>
      </c>
      <c r="J1059" s="13">
        <f t="shared" si="50"/>
        <v>1.6058091286307052</v>
      </c>
    </row>
    <row r="1060" spans="1:10">
      <c r="A1060" s="42">
        <v>526.5</v>
      </c>
      <c r="B1060" s="42">
        <v>6.76</v>
      </c>
      <c r="C1060" s="42">
        <v>7.74</v>
      </c>
      <c r="E1060" s="42">
        <f t="shared" si="48"/>
        <v>1053</v>
      </c>
      <c r="F1060" s="37">
        <f t="shared" si="49"/>
        <v>262.01550387596899</v>
      </c>
      <c r="J1060" s="13">
        <f t="shared" si="50"/>
        <v>1.6058091286307052</v>
      </c>
    </row>
    <row r="1061" spans="1:10">
      <c r="A1061" s="42">
        <v>527</v>
      </c>
      <c r="B1061" s="42">
        <v>6.76</v>
      </c>
      <c r="C1061" s="42">
        <v>7.74</v>
      </c>
      <c r="E1061" s="42">
        <f t="shared" si="48"/>
        <v>1054</v>
      </c>
      <c r="F1061" s="37">
        <f t="shared" si="49"/>
        <v>262.01550387596899</v>
      </c>
      <c r="J1061" s="13">
        <f t="shared" si="50"/>
        <v>1.6058091286307052</v>
      </c>
    </row>
    <row r="1062" spans="1:10">
      <c r="A1062" s="42">
        <v>527.5</v>
      </c>
      <c r="B1062" s="42">
        <v>6.76</v>
      </c>
      <c r="C1062" s="42">
        <v>7.74</v>
      </c>
      <c r="E1062" s="42">
        <f t="shared" si="48"/>
        <v>1055</v>
      </c>
      <c r="F1062" s="37">
        <f t="shared" si="49"/>
        <v>262.01550387596899</v>
      </c>
      <c r="J1062" s="13">
        <f t="shared" si="50"/>
        <v>1.6058091286307052</v>
      </c>
    </row>
    <row r="1063" spans="1:10">
      <c r="A1063" s="42">
        <v>528</v>
      </c>
      <c r="B1063" s="42">
        <v>6.76</v>
      </c>
      <c r="C1063" s="42">
        <v>7.74</v>
      </c>
      <c r="E1063" s="42">
        <f t="shared" si="48"/>
        <v>1056</v>
      </c>
      <c r="F1063" s="37">
        <f t="shared" si="49"/>
        <v>262.01550387596899</v>
      </c>
      <c r="J1063" s="13">
        <f t="shared" si="50"/>
        <v>1.6058091286307052</v>
      </c>
    </row>
    <row r="1064" spans="1:10">
      <c r="A1064" s="42">
        <v>528.5</v>
      </c>
      <c r="B1064" s="42">
        <v>6.76</v>
      </c>
      <c r="C1064" s="42">
        <v>7.74</v>
      </c>
      <c r="E1064" s="42">
        <f t="shared" si="48"/>
        <v>1057</v>
      </c>
      <c r="F1064" s="37">
        <f t="shared" si="49"/>
        <v>262.01550387596899</v>
      </c>
      <c r="J1064" s="13">
        <f t="shared" si="50"/>
        <v>1.6058091286307052</v>
      </c>
    </row>
    <row r="1065" spans="1:10">
      <c r="A1065" s="42">
        <v>529</v>
      </c>
      <c r="B1065" s="42">
        <v>6.76</v>
      </c>
      <c r="C1065" s="42">
        <v>7.74</v>
      </c>
      <c r="E1065" s="42">
        <f t="shared" si="48"/>
        <v>1058</v>
      </c>
      <c r="F1065" s="37">
        <f t="shared" si="49"/>
        <v>262.01550387596899</v>
      </c>
      <c r="J1065" s="13">
        <f t="shared" si="50"/>
        <v>1.6058091286307052</v>
      </c>
    </row>
    <row r="1066" spans="1:10">
      <c r="A1066" s="42">
        <v>529.5</v>
      </c>
      <c r="B1066" s="42">
        <v>6.76</v>
      </c>
      <c r="C1066" s="42">
        <v>7.74</v>
      </c>
      <c r="E1066" s="42">
        <f t="shared" si="48"/>
        <v>1059</v>
      </c>
      <c r="F1066" s="37">
        <f t="shared" si="49"/>
        <v>262.01550387596899</v>
      </c>
      <c r="J1066" s="13">
        <f t="shared" si="50"/>
        <v>1.6058091286307052</v>
      </c>
    </row>
    <row r="1067" spans="1:10">
      <c r="A1067" s="42">
        <v>530</v>
      </c>
      <c r="B1067" s="42">
        <v>6.76</v>
      </c>
      <c r="C1067" s="42">
        <v>7.74</v>
      </c>
      <c r="E1067" s="42">
        <f t="shared" si="48"/>
        <v>1060</v>
      </c>
      <c r="F1067" s="37">
        <f t="shared" si="49"/>
        <v>262.01550387596899</v>
      </c>
      <c r="J1067" s="13">
        <f t="shared" si="50"/>
        <v>1.6058091286307052</v>
      </c>
    </row>
    <row r="1068" spans="1:10">
      <c r="A1068" s="42">
        <v>530.5</v>
      </c>
      <c r="B1068" s="42">
        <v>6.76</v>
      </c>
      <c r="C1068" s="42">
        <v>7.74</v>
      </c>
      <c r="E1068" s="42">
        <f t="shared" si="48"/>
        <v>1061</v>
      </c>
      <c r="F1068" s="37">
        <f t="shared" si="49"/>
        <v>262.01550387596899</v>
      </c>
      <c r="J1068" s="13">
        <f t="shared" si="50"/>
        <v>1.6058091286307052</v>
      </c>
    </row>
    <row r="1069" spans="1:10">
      <c r="A1069" s="42">
        <v>531</v>
      </c>
      <c r="B1069" s="42">
        <v>6.76</v>
      </c>
      <c r="C1069" s="42">
        <v>7.74</v>
      </c>
      <c r="E1069" s="42">
        <f t="shared" si="48"/>
        <v>1062</v>
      </c>
      <c r="F1069" s="37">
        <f t="shared" si="49"/>
        <v>262.01550387596899</v>
      </c>
      <c r="J1069" s="13">
        <f t="shared" si="50"/>
        <v>1.6058091286307052</v>
      </c>
    </row>
    <row r="1070" spans="1:10">
      <c r="A1070" s="42">
        <v>531.5</v>
      </c>
      <c r="B1070" s="42">
        <v>6.76</v>
      </c>
      <c r="C1070" s="42">
        <v>7.74</v>
      </c>
      <c r="E1070" s="42">
        <f t="shared" si="48"/>
        <v>1063</v>
      </c>
      <c r="F1070" s="37">
        <f t="shared" si="49"/>
        <v>262.01550387596899</v>
      </c>
      <c r="J1070" s="13">
        <f t="shared" si="50"/>
        <v>1.6058091286307052</v>
      </c>
    </row>
    <row r="1071" spans="1:10">
      <c r="A1071" s="42">
        <v>532</v>
      </c>
      <c r="B1071" s="42">
        <v>6.76</v>
      </c>
      <c r="C1071" s="42">
        <v>7.74</v>
      </c>
      <c r="E1071" s="42">
        <f t="shared" si="48"/>
        <v>1064</v>
      </c>
      <c r="F1071" s="37">
        <f t="shared" si="49"/>
        <v>262.01550387596899</v>
      </c>
      <c r="J1071" s="13">
        <f t="shared" si="50"/>
        <v>1.6058091286307052</v>
      </c>
    </row>
    <row r="1072" spans="1:10">
      <c r="A1072" s="42">
        <v>532.5</v>
      </c>
      <c r="B1072" s="42">
        <v>6.76</v>
      </c>
      <c r="C1072" s="42">
        <v>7.74</v>
      </c>
      <c r="E1072" s="42">
        <f t="shared" si="48"/>
        <v>1065</v>
      </c>
      <c r="F1072" s="37">
        <f t="shared" si="49"/>
        <v>262.01550387596899</v>
      </c>
      <c r="J1072" s="13">
        <f t="shared" si="50"/>
        <v>1.6058091286307052</v>
      </c>
    </row>
    <row r="1073" spans="1:10">
      <c r="A1073" s="42">
        <v>533</v>
      </c>
      <c r="B1073" s="42">
        <v>6.76</v>
      </c>
      <c r="C1073" s="42">
        <v>7.74</v>
      </c>
      <c r="E1073" s="42">
        <f t="shared" si="48"/>
        <v>1066</v>
      </c>
      <c r="F1073" s="37">
        <f t="shared" si="49"/>
        <v>262.01550387596899</v>
      </c>
      <c r="J1073" s="13">
        <f t="shared" si="50"/>
        <v>1.6058091286307052</v>
      </c>
    </row>
    <row r="1074" spans="1:10">
      <c r="A1074" s="42">
        <v>533.5</v>
      </c>
      <c r="B1074" s="42">
        <v>6.76</v>
      </c>
      <c r="C1074" s="42">
        <v>7.74</v>
      </c>
      <c r="E1074" s="42">
        <f t="shared" si="48"/>
        <v>1067</v>
      </c>
      <c r="F1074" s="37">
        <f t="shared" si="49"/>
        <v>262.01550387596899</v>
      </c>
      <c r="J1074" s="13">
        <f t="shared" si="50"/>
        <v>1.6058091286307052</v>
      </c>
    </row>
    <row r="1075" spans="1:10">
      <c r="A1075" s="42">
        <v>534</v>
      </c>
      <c r="B1075" s="42">
        <v>6.76</v>
      </c>
      <c r="C1075" s="42">
        <v>7.74</v>
      </c>
      <c r="E1075" s="42">
        <f t="shared" si="48"/>
        <v>1068</v>
      </c>
      <c r="F1075" s="37">
        <f t="shared" si="49"/>
        <v>262.01550387596899</v>
      </c>
      <c r="J1075" s="13">
        <f t="shared" si="50"/>
        <v>1.6058091286307052</v>
      </c>
    </row>
    <row r="1076" spans="1:10">
      <c r="A1076" s="42">
        <v>534.5</v>
      </c>
      <c r="B1076" s="42">
        <v>6.76</v>
      </c>
      <c r="C1076" s="42">
        <v>7.74</v>
      </c>
      <c r="E1076" s="42">
        <f t="shared" si="48"/>
        <v>1069</v>
      </c>
      <c r="F1076" s="37">
        <f t="shared" si="49"/>
        <v>262.01550387596899</v>
      </c>
      <c r="J1076" s="13">
        <f t="shared" si="50"/>
        <v>1.6058091286307052</v>
      </c>
    </row>
    <row r="1077" spans="1:10">
      <c r="A1077" s="42">
        <v>535</v>
      </c>
      <c r="B1077" s="42">
        <v>6.76</v>
      </c>
      <c r="C1077" s="42">
        <v>7.74</v>
      </c>
      <c r="E1077" s="42">
        <f t="shared" si="48"/>
        <v>1070</v>
      </c>
      <c r="F1077" s="37">
        <f t="shared" si="49"/>
        <v>262.01550387596899</v>
      </c>
      <c r="J1077" s="13">
        <f t="shared" si="50"/>
        <v>1.6058091286307052</v>
      </c>
    </row>
    <row r="1078" spans="1:10">
      <c r="A1078" s="42">
        <v>535.5</v>
      </c>
      <c r="B1078" s="42">
        <v>6.76</v>
      </c>
      <c r="C1078" s="42">
        <v>7.74</v>
      </c>
      <c r="E1078" s="42">
        <f t="shared" si="48"/>
        <v>1071</v>
      </c>
      <c r="F1078" s="37">
        <f t="shared" si="49"/>
        <v>262.01550387596899</v>
      </c>
      <c r="J1078" s="13">
        <f t="shared" si="50"/>
        <v>1.6058091286307052</v>
      </c>
    </row>
    <row r="1079" spans="1:10">
      <c r="A1079" s="42">
        <v>536</v>
      </c>
      <c r="B1079" s="42">
        <v>6.76</v>
      </c>
      <c r="C1079" s="42">
        <v>7.74</v>
      </c>
      <c r="E1079" s="42">
        <f t="shared" si="48"/>
        <v>1072</v>
      </c>
      <c r="F1079" s="37">
        <f t="shared" si="49"/>
        <v>262.01550387596899</v>
      </c>
      <c r="J1079" s="13">
        <f t="shared" si="50"/>
        <v>1.6058091286307052</v>
      </c>
    </row>
    <row r="1080" spans="1:10">
      <c r="A1080" s="42">
        <v>536.5</v>
      </c>
      <c r="B1080" s="42">
        <v>6.76</v>
      </c>
      <c r="C1080" s="42">
        <v>7.74</v>
      </c>
      <c r="E1080" s="42">
        <f t="shared" si="48"/>
        <v>1073</v>
      </c>
      <c r="F1080" s="37">
        <f t="shared" si="49"/>
        <v>262.01550387596899</v>
      </c>
      <c r="J1080" s="13">
        <f t="shared" si="50"/>
        <v>1.6058091286307052</v>
      </c>
    </row>
    <row r="1081" spans="1:10">
      <c r="A1081" s="42">
        <v>537</v>
      </c>
      <c r="B1081" s="42">
        <v>6.76</v>
      </c>
      <c r="C1081" s="42">
        <v>7.74</v>
      </c>
      <c r="E1081" s="42">
        <f t="shared" ref="E1081:E1144" si="51">A1081*$C$5</f>
        <v>1074</v>
      </c>
      <c r="F1081" s="37">
        <f t="shared" ref="F1081:F1144" si="52">B1081*$F$5</f>
        <v>262.01550387596899</v>
      </c>
      <c r="J1081" s="13">
        <f t="shared" si="50"/>
        <v>1.6058091286307052</v>
      </c>
    </row>
    <row r="1082" spans="1:10">
      <c r="A1082" s="42">
        <v>537.5</v>
      </c>
      <c r="B1082" s="42">
        <v>6.76</v>
      </c>
      <c r="C1082" s="42">
        <v>7.74</v>
      </c>
      <c r="E1082" s="42">
        <f t="shared" si="51"/>
        <v>1075</v>
      </c>
      <c r="F1082" s="37">
        <f t="shared" si="52"/>
        <v>262.01550387596899</v>
      </c>
      <c r="J1082" s="13">
        <f t="shared" si="50"/>
        <v>1.6058091286307052</v>
      </c>
    </row>
    <row r="1083" spans="1:10">
      <c r="A1083" s="42">
        <v>538</v>
      </c>
      <c r="B1083" s="42">
        <v>6.76</v>
      </c>
      <c r="C1083" s="42">
        <v>7.74</v>
      </c>
      <c r="E1083" s="42">
        <f t="shared" si="51"/>
        <v>1076</v>
      </c>
      <c r="F1083" s="37">
        <f t="shared" si="52"/>
        <v>262.01550387596899</v>
      </c>
      <c r="J1083" s="13">
        <f t="shared" si="50"/>
        <v>1.6058091286307052</v>
      </c>
    </row>
    <row r="1084" spans="1:10">
      <c r="A1084" s="42">
        <v>538.5</v>
      </c>
      <c r="B1084" s="42">
        <v>6.76</v>
      </c>
      <c r="C1084" s="42">
        <v>7.74</v>
      </c>
      <c r="E1084" s="42">
        <f t="shared" si="51"/>
        <v>1077</v>
      </c>
      <c r="F1084" s="37">
        <f t="shared" si="52"/>
        <v>262.01550387596899</v>
      </c>
      <c r="J1084" s="13">
        <f t="shared" si="50"/>
        <v>1.6058091286307052</v>
      </c>
    </row>
    <row r="1085" spans="1:10">
      <c r="A1085" s="42">
        <v>539</v>
      </c>
      <c r="B1085" s="42">
        <v>6.76</v>
      </c>
      <c r="C1085" s="42">
        <v>7.74</v>
      </c>
      <c r="E1085" s="42">
        <f t="shared" si="51"/>
        <v>1078</v>
      </c>
      <c r="F1085" s="37">
        <f t="shared" si="52"/>
        <v>262.01550387596899</v>
      </c>
      <c r="J1085" s="13">
        <f t="shared" si="50"/>
        <v>1.6058091286307052</v>
      </c>
    </row>
    <row r="1086" spans="1:10">
      <c r="A1086" s="42">
        <v>539.5</v>
      </c>
      <c r="B1086" s="42">
        <v>6.76</v>
      </c>
      <c r="C1086" s="42">
        <v>7.74</v>
      </c>
      <c r="E1086" s="42">
        <f t="shared" si="51"/>
        <v>1079</v>
      </c>
      <c r="F1086" s="37">
        <f t="shared" si="52"/>
        <v>262.01550387596899</v>
      </c>
      <c r="J1086" s="13">
        <f t="shared" si="50"/>
        <v>1.6058091286307052</v>
      </c>
    </row>
    <row r="1087" spans="1:10">
      <c r="A1087" s="42">
        <v>540</v>
      </c>
      <c r="B1087" s="42">
        <v>6.76</v>
      </c>
      <c r="C1087" s="42">
        <v>7.74</v>
      </c>
      <c r="E1087" s="42">
        <f t="shared" si="51"/>
        <v>1080</v>
      </c>
      <c r="F1087" s="37">
        <f t="shared" si="52"/>
        <v>262.01550387596899</v>
      </c>
      <c r="J1087" s="13">
        <f t="shared" si="50"/>
        <v>1.6058091286307052</v>
      </c>
    </row>
    <row r="1088" spans="1:10">
      <c r="A1088" s="42">
        <v>540.5</v>
      </c>
      <c r="B1088" s="42">
        <v>6.76</v>
      </c>
      <c r="C1088" s="42">
        <v>7.74</v>
      </c>
      <c r="E1088" s="42">
        <f t="shared" si="51"/>
        <v>1081</v>
      </c>
      <c r="F1088" s="37">
        <f t="shared" si="52"/>
        <v>262.01550387596899</v>
      </c>
      <c r="J1088" s="13">
        <f t="shared" si="50"/>
        <v>1.6058091286307052</v>
      </c>
    </row>
    <row r="1089" spans="1:10">
      <c r="A1089" s="42">
        <v>541</v>
      </c>
      <c r="B1089" s="42">
        <v>6.76</v>
      </c>
      <c r="C1089" s="42">
        <v>7.74</v>
      </c>
      <c r="E1089" s="42">
        <f t="shared" si="51"/>
        <v>1082</v>
      </c>
      <c r="F1089" s="37">
        <f t="shared" si="52"/>
        <v>262.01550387596899</v>
      </c>
      <c r="J1089" s="13">
        <f t="shared" si="50"/>
        <v>1.6058091286307052</v>
      </c>
    </row>
    <row r="1090" spans="1:10">
      <c r="A1090" s="42">
        <v>541.5</v>
      </c>
      <c r="B1090" s="42">
        <v>6.76</v>
      </c>
      <c r="C1090" s="42">
        <v>7.74</v>
      </c>
      <c r="E1090" s="42">
        <f t="shared" si="51"/>
        <v>1083</v>
      </c>
      <c r="F1090" s="37">
        <f t="shared" si="52"/>
        <v>262.01550387596899</v>
      </c>
      <c r="J1090" s="13">
        <f t="shared" si="50"/>
        <v>1.6058091286307052</v>
      </c>
    </row>
    <row r="1091" spans="1:10">
      <c r="A1091" s="42">
        <v>542</v>
      </c>
      <c r="B1091" s="42">
        <v>6.76</v>
      </c>
      <c r="C1091" s="42">
        <v>7.74</v>
      </c>
      <c r="E1091" s="42">
        <f t="shared" si="51"/>
        <v>1084</v>
      </c>
      <c r="F1091" s="37">
        <f t="shared" si="52"/>
        <v>262.01550387596899</v>
      </c>
      <c r="J1091" s="13">
        <f t="shared" si="50"/>
        <v>1.6058091286307052</v>
      </c>
    </row>
    <row r="1092" spans="1:10">
      <c r="A1092" s="42">
        <v>542.5</v>
      </c>
      <c r="B1092" s="42">
        <v>6.76</v>
      </c>
      <c r="C1092" s="42">
        <v>7.74</v>
      </c>
      <c r="E1092" s="42">
        <f t="shared" si="51"/>
        <v>1085</v>
      </c>
      <c r="F1092" s="37">
        <f t="shared" si="52"/>
        <v>262.01550387596899</v>
      </c>
      <c r="J1092" s="13">
        <f t="shared" si="50"/>
        <v>1.6058091286307052</v>
      </c>
    </row>
    <row r="1093" spans="1:10">
      <c r="A1093" s="42">
        <v>543</v>
      </c>
      <c r="B1093" s="42">
        <v>6.76</v>
      </c>
      <c r="C1093" s="42">
        <v>7.74</v>
      </c>
      <c r="E1093" s="42">
        <f t="shared" si="51"/>
        <v>1086</v>
      </c>
      <c r="F1093" s="37">
        <f t="shared" si="52"/>
        <v>262.01550387596899</v>
      </c>
      <c r="J1093" s="13">
        <f t="shared" si="50"/>
        <v>1.6058091286307052</v>
      </c>
    </row>
    <row r="1094" spans="1:10">
      <c r="A1094" s="42">
        <v>543.5</v>
      </c>
      <c r="B1094" s="42">
        <v>6.76</v>
      </c>
      <c r="C1094" s="42">
        <v>7.74</v>
      </c>
      <c r="E1094" s="42">
        <f t="shared" si="51"/>
        <v>1087</v>
      </c>
      <c r="F1094" s="37">
        <f t="shared" si="52"/>
        <v>262.01550387596899</v>
      </c>
      <c r="J1094" s="13">
        <f t="shared" si="50"/>
        <v>1.6058091286307052</v>
      </c>
    </row>
    <row r="1095" spans="1:10">
      <c r="A1095" s="42">
        <v>544</v>
      </c>
      <c r="B1095" s="42">
        <v>6.76</v>
      </c>
      <c r="C1095" s="42">
        <v>7.28</v>
      </c>
      <c r="E1095" s="42">
        <f t="shared" si="51"/>
        <v>1088</v>
      </c>
      <c r="F1095" s="37">
        <f t="shared" si="52"/>
        <v>262.01550387596899</v>
      </c>
      <c r="J1095" s="13">
        <f t="shared" si="50"/>
        <v>1.5103734439834025</v>
      </c>
    </row>
    <row r="1096" spans="1:10">
      <c r="A1096" s="42">
        <v>544.5</v>
      </c>
      <c r="B1096" s="42">
        <v>6.65</v>
      </c>
      <c r="C1096" s="42">
        <v>6.42</v>
      </c>
      <c r="E1096" s="42">
        <f t="shared" si="51"/>
        <v>1089</v>
      </c>
      <c r="F1096" s="37">
        <f t="shared" si="52"/>
        <v>257.75193798449612</v>
      </c>
      <c r="J1096" s="13">
        <f t="shared" si="50"/>
        <v>1.3319502074688796</v>
      </c>
    </row>
    <row r="1097" spans="1:10">
      <c r="A1097" s="42">
        <v>545</v>
      </c>
      <c r="B1097" s="42">
        <v>6.54</v>
      </c>
      <c r="C1097" s="42">
        <v>5.55</v>
      </c>
      <c r="E1097" s="42">
        <f t="shared" si="51"/>
        <v>1090</v>
      </c>
      <c r="F1097" s="37">
        <f t="shared" si="52"/>
        <v>253.48837209302323</v>
      </c>
      <c r="J1097" s="13">
        <f t="shared" ref="J1097:J1160" si="53">C1097*$I$5</f>
        <v>1.1514522821576763</v>
      </c>
    </row>
    <row r="1098" spans="1:10">
      <c r="A1098" s="42">
        <v>545.5</v>
      </c>
      <c r="B1098" s="42">
        <v>6.42</v>
      </c>
      <c r="C1098" s="42">
        <v>5.27</v>
      </c>
      <c r="E1098" s="42">
        <f t="shared" si="51"/>
        <v>1091</v>
      </c>
      <c r="F1098" s="37">
        <f t="shared" si="52"/>
        <v>248.83720930232556</v>
      </c>
      <c r="J1098" s="13">
        <f t="shared" si="53"/>
        <v>1.0933609958506223</v>
      </c>
    </row>
    <row r="1099" spans="1:10">
      <c r="A1099" s="42">
        <v>546</v>
      </c>
      <c r="B1099" s="42">
        <v>6.3</v>
      </c>
      <c r="C1099" s="42">
        <v>5.27</v>
      </c>
      <c r="E1099" s="42">
        <f t="shared" si="51"/>
        <v>1092</v>
      </c>
      <c r="F1099" s="37">
        <f t="shared" si="52"/>
        <v>244.18604651162789</v>
      </c>
      <c r="J1099" s="13">
        <f t="shared" si="53"/>
        <v>1.0933609958506223</v>
      </c>
    </row>
    <row r="1100" spans="1:10">
      <c r="A1100" s="42">
        <v>546.5</v>
      </c>
      <c r="B1100" s="42">
        <v>6.19</v>
      </c>
      <c r="C1100" s="42">
        <v>5.15</v>
      </c>
      <c r="E1100" s="42">
        <f t="shared" si="51"/>
        <v>1093</v>
      </c>
      <c r="F1100" s="37">
        <f t="shared" si="52"/>
        <v>239.92248062015503</v>
      </c>
      <c r="J1100" s="13">
        <f t="shared" si="53"/>
        <v>1.0684647302904564</v>
      </c>
    </row>
    <row r="1101" spans="1:10">
      <c r="A1101" s="42">
        <v>547</v>
      </c>
      <c r="B1101" s="42">
        <v>6.08</v>
      </c>
      <c r="C1101" s="42">
        <v>5.21</v>
      </c>
      <c r="E1101" s="42">
        <f t="shared" si="51"/>
        <v>1094</v>
      </c>
      <c r="F1101" s="37">
        <f t="shared" si="52"/>
        <v>235.65891472868216</v>
      </c>
      <c r="J1101" s="13">
        <f t="shared" si="53"/>
        <v>1.0809128630705394</v>
      </c>
    </row>
    <row r="1102" spans="1:10">
      <c r="A1102" s="42">
        <v>547.5</v>
      </c>
      <c r="B1102" s="42">
        <v>5.96</v>
      </c>
      <c r="C1102" s="42">
        <v>5.21</v>
      </c>
      <c r="E1102" s="42">
        <f t="shared" si="51"/>
        <v>1095</v>
      </c>
      <c r="F1102" s="37">
        <f t="shared" si="52"/>
        <v>231.00775193798449</v>
      </c>
      <c r="J1102" s="13">
        <f t="shared" si="53"/>
        <v>1.0809128630705394</v>
      </c>
    </row>
    <row r="1103" spans="1:10">
      <c r="A1103" s="42">
        <v>548</v>
      </c>
      <c r="B1103" s="42">
        <v>5.84</v>
      </c>
      <c r="C1103" s="42">
        <v>5.21</v>
      </c>
      <c r="E1103" s="42">
        <f t="shared" si="51"/>
        <v>1096</v>
      </c>
      <c r="F1103" s="37">
        <f t="shared" si="52"/>
        <v>226.3565891472868</v>
      </c>
      <c r="J1103" s="13">
        <f t="shared" si="53"/>
        <v>1.0809128630705394</v>
      </c>
    </row>
    <row r="1104" spans="1:10">
      <c r="A1104" s="42">
        <v>548.5</v>
      </c>
      <c r="B1104" s="42">
        <v>5.84</v>
      </c>
      <c r="C1104" s="42">
        <v>5.21</v>
      </c>
      <c r="E1104" s="42">
        <f t="shared" si="51"/>
        <v>1097</v>
      </c>
      <c r="F1104" s="37">
        <f t="shared" si="52"/>
        <v>226.3565891472868</v>
      </c>
      <c r="J1104" s="13">
        <f t="shared" si="53"/>
        <v>1.0809128630705394</v>
      </c>
    </row>
    <row r="1105" spans="1:10">
      <c r="A1105" s="42">
        <v>549</v>
      </c>
      <c r="B1105" s="42">
        <v>5.73</v>
      </c>
      <c r="C1105" s="42">
        <v>5.21</v>
      </c>
      <c r="E1105" s="42">
        <f t="shared" si="51"/>
        <v>1098</v>
      </c>
      <c r="F1105" s="37">
        <f t="shared" si="52"/>
        <v>222.09302325581396</v>
      </c>
      <c r="J1105" s="13">
        <f t="shared" si="53"/>
        <v>1.0809128630705394</v>
      </c>
    </row>
    <row r="1106" spans="1:10">
      <c r="A1106" s="42">
        <v>549.5</v>
      </c>
      <c r="B1106" s="42">
        <v>5.62</v>
      </c>
      <c r="C1106" s="42">
        <v>5.21</v>
      </c>
      <c r="E1106" s="42">
        <f t="shared" si="51"/>
        <v>1099</v>
      </c>
      <c r="F1106" s="37">
        <f t="shared" si="52"/>
        <v>217.82945736434107</v>
      </c>
      <c r="J1106" s="13">
        <f t="shared" si="53"/>
        <v>1.0809128630705394</v>
      </c>
    </row>
    <row r="1107" spans="1:10">
      <c r="A1107" s="42">
        <v>550</v>
      </c>
      <c r="B1107" s="42">
        <v>5.62</v>
      </c>
      <c r="C1107" s="42">
        <v>5.21</v>
      </c>
      <c r="E1107" s="42">
        <f t="shared" si="51"/>
        <v>1100</v>
      </c>
      <c r="F1107" s="37">
        <f t="shared" si="52"/>
        <v>217.82945736434107</v>
      </c>
      <c r="J1107" s="13">
        <f t="shared" si="53"/>
        <v>1.0809128630705394</v>
      </c>
    </row>
    <row r="1108" spans="1:10">
      <c r="A1108" s="42">
        <v>550.5</v>
      </c>
      <c r="B1108" s="42">
        <v>5.5</v>
      </c>
      <c r="C1108" s="42">
        <v>5.21</v>
      </c>
      <c r="E1108" s="42">
        <f t="shared" si="51"/>
        <v>1101</v>
      </c>
      <c r="F1108" s="37">
        <f t="shared" si="52"/>
        <v>213.1782945736434</v>
      </c>
      <c r="J1108" s="13">
        <f t="shared" si="53"/>
        <v>1.0809128630705394</v>
      </c>
    </row>
    <row r="1109" spans="1:10">
      <c r="A1109" s="42">
        <v>551</v>
      </c>
      <c r="B1109" s="42">
        <v>5.5</v>
      </c>
      <c r="C1109" s="42">
        <v>5.21</v>
      </c>
      <c r="E1109" s="42">
        <f t="shared" si="51"/>
        <v>1102</v>
      </c>
      <c r="F1109" s="37">
        <f t="shared" si="52"/>
        <v>213.1782945736434</v>
      </c>
      <c r="J1109" s="13">
        <f t="shared" si="53"/>
        <v>1.0809128630705394</v>
      </c>
    </row>
    <row r="1110" spans="1:10">
      <c r="A1110" s="42">
        <v>551.5</v>
      </c>
      <c r="B1110" s="42">
        <v>5.38</v>
      </c>
      <c r="C1110" s="42">
        <v>5.21</v>
      </c>
      <c r="E1110" s="42">
        <f t="shared" si="51"/>
        <v>1103</v>
      </c>
      <c r="F1110" s="37">
        <f t="shared" si="52"/>
        <v>208.52713178294573</v>
      </c>
      <c r="J1110" s="13">
        <f t="shared" si="53"/>
        <v>1.0809128630705394</v>
      </c>
    </row>
    <row r="1111" spans="1:10">
      <c r="A1111" s="42">
        <v>552</v>
      </c>
      <c r="B1111" s="42">
        <v>5.38</v>
      </c>
      <c r="C1111" s="42">
        <v>5.21</v>
      </c>
      <c r="E1111" s="42">
        <f t="shared" si="51"/>
        <v>1104</v>
      </c>
      <c r="F1111" s="37">
        <f t="shared" si="52"/>
        <v>208.52713178294573</v>
      </c>
      <c r="J1111" s="13">
        <f t="shared" si="53"/>
        <v>1.0809128630705394</v>
      </c>
    </row>
    <row r="1112" spans="1:10">
      <c r="A1112" s="42">
        <v>552.5</v>
      </c>
      <c r="B1112" s="42">
        <v>5.27</v>
      </c>
      <c r="C1112" s="42">
        <v>5.21</v>
      </c>
      <c r="E1112" s="42">
        <f t="shared" si="51"/>
        <v>1105</v>
      </c>
      <c r="F1112" s="37">
        <f t="shared" si="52"/>
        <v>204.26356589147284</v>
      </c>
      <c r="J1112" s="13">
        <f t="shared" si="53"/>
        <v>1.0809128630705394</v>
      </c>
    </row>
    <row r="1113" spans="1:10">
      <c r="A1113" s="42">
        <v>553</v>
      </c>
      <c r="B1113" s="42">
        <v>5.27</v>
      </c>
      <c r="C1113" s="42">
        <v>5.21</v>
      </c>
      <c r="E1113" s="42">
        <f t="shared" si="51"/>
        <v>1106</v>
      </c>
      <c r="F1113" s="37">
        <f t="shared" si="52"/>
        <v>204.26356589147284</v>
      </c>
      <c r="J1113" s="13">
        <f t="shared" si="53"/>
        <v>1.0809128630705394</v>
      </c>
    </row>
    <row r="1114" spans="1:10">
      <c r="A1114" s="42">
        <v>553.5</v>
      </c>
      <c r="B1114" s="42">
        <v>5.16</v>
      </c>
      <c r="C1114" s="42">
        <v>5.21</v>
      </c>
      <c r="E1114" s="42">
        <f t="shared" si="51"/>
        <v>1107</v>
      </c>
      <c r="F1114" s="37">
        <f t="shared" si="52"/>
        <v>200</v>
      </c>
      <c r="J1114" s="13">
        <f t="shared" si="53"/>
        <v>1.0809128630705394</v>
      </c>
    </row>
    <row r="1115" spans="1:10">
      <c r="A1115" s="42">
        <v>554</v>
      </c>
      <c r="B1115" s="42">
        <v>5.16</v>
      </c>
      <c r="C1115" s="42">
        <v>5.21</v>
      </c>
      <c r="E1115" s="42">
        <f t="shared" si="51"/>
        <v>1108</v>
      </c>
      <c r="F1115" s="37">
        <f t="shared" si="52"/>
        <v>200</v>
      </c>
      <c r="J1115" s="13">
        <f t="shared" si="53"/>
        <v>1.0809128630705394</v>
      </c>
    </row>
    <row r="1116" spans="1:10">
      <c r="A1116" s="42">
        <v>554.5</v>
      </c>
      <c r="B1116" s="42">
        <v>5.16</v>
      </c>
      <c r="C1116" s="42">
        <v>5.21</v>
      </c>
      <c r="E1116" s="42">
        <f t="shared" si="51"/>
        <v>1109</v>
      </c>
      <c r="F1116" s="37">
        <f t="shared" si="52"/>
        <v>200</v>
      </c>
      <c r="J1116" s="13">
        <f t="shared" si="53"/>
        <v>1.0809128630705394</v>
      </c>
    </row>
    <row r="1117" spans="1:10">
      <c r="A1117" s="42">
        <v>555</v>
      </c>
      <c r="B1117" s="42">
        <v>5.04</v>
      </c>
      <c r="C1117" s="42">
        <v>5.21</v>
      </c>
      <c r="E1117" s="42">
        <f t="shared" si="51"/>
        <v>1110</v>
      </c>
      <c r="F1117" s="37">
        <f t="shared" si="52"/>
        <v>195.3488372093023</v>
      </c>
      <c r="J1117" s="13">
        <f t="shared" si="53"/>
        <v>1.0809128630705394</v>
      </c>
    </row>
    <row r="1118" spans="1:10">
      <c r="A1118" s="42">
        <v>555.5</v>
      </c>
      <c r="B1118" s="42">
        <v>5.04</v>
      </c>
      <c r="C1118" s="42">
        <v>5.21</v>
      </c>
      <c r="E1118" s="42">
        <f t="shared" si="51"/>
        <v>1111</v>
      </c>
      <c r="F1118" s="37">
        <f t="shared" si="52"/>
        <v>195.3488372093023</v>
      </c>
      <c r="J1118" s="13">
        <f t="shared" si="53"/>
        <v>1.0809128630705394</v>
      </c>
    </row>
    <row r="1119" spans="1:10">
      <c r="A1119" s="42">
        <v>556</v>
      </c>
      <c r="B1119" s="42">
        <v>5.04</v>
      </c>
      <c r="C1119" s="42">
        <v>5.21</v>
      </c>
      <c r="E1119" s="42">
        <f t="shared" si="51"/>
        <v>1112</v>
      </c>
      <c r="F1119" s="37">
        <f t="shared" si="52"/>
        <v>195.3488372093023</v>
      </c>
      <c r="J1119" s="13">
        <f t="shared" si="53"/>
        <v>1.0809128630705394</v>
      </c>
    </row>
    <row r="1120" spans="1:10">
      <c r="A1120" s="42">
        <v>556.5</v>
      </c>
      <c r="B1120" s="42">
        <v>5.04</v>
      </c>
      <c r="C1120" s="42">
        <v>5.21</v>
      </c>
      <c r="E1120" s="42">
        <f t="shared" si="51"/>
        <v>1113</v>
      </c>
      <c r="F1120" s="37">
        <f t="shared" si="52"/>
        <v>195.3488372093023</v>
      </c>
      <c r="J1120" s="13">
        <f t="shared" si="53"/>
        <v>1.0809128630705394</v>
      </c>
    </row>
    <row r="1121" spans="1:10">
      <c r="A1121" s="42">
        <v>557</v>
      </c>
      <c r="B1121" s="42">
        <v>4.92</v>
      </c>
      <c r="C1121" s="42">
        <v>5.21</v>
      </c>
      <c r="E1121" s="42">
        <f t="shared" si="51"/>
        <v>1114</v>
      </c>
      <c r="F1121" s="37">
        <f t="shared" si="52"/>
        <v>190.69767441860463</v>
      </c>
      <c r="J1121" s="13">
        <f t="shared" si="53"/>
        <v>1.0809128630705394</v>
      </c>
    </row>
    <row r="1122" spans="1:10">
      <c r="A1122" s="42">
        <v>557.5</v>
      </c>
      <c r="B1122" s="42">
        <v>4.92</v>
      </c>
      <c r="C1122" s="42">
        <v>5.21</v>
      </c>
      <c r="E1122" s="42">
        <f t="shared" si="51"/>
        <v>1115</v>
      </c>
      <c r="F1122" s="37">
        <f t="shared" si="52"/>
        <v>190.69767441860463</v>
      </c>
      <c r="J1122" s="13">
        <f t="shared" si="53"/>
        <v>1.0809128630705394</v>
      </c>
    </row>
    <row r="1123" spans="1:10">
      <c r="A1123" s="42">
        <v>558</v>
      </c>
      <c r="B1123" s="42">
        <v>4.92</v>
      </c>
      <c r="C1123" s="42">
        <v>5.21</v>
      </c>
      <c r="E1123" s="42">
        <f t="shared" si="51"/>
        <v>1116</v>
      </c>
      <c r="F1123" s="37">
        <f t="shared" si="52"/>
        <v>190.69767441860463</v>
      </c>
      <c r="J1123" s="13">
        <f t="shared" si="53"/>
        <v>1.0809128630705394</v>
      </c>
    </row>
    <row r="1124" spans="1:10">
      <c r="A1124" s="42">
        <v>558.5</v>
      </c>
      <c r="B1124" s="42">
        <v>4.92</v>
      </c>
      <c r="C1124" s="42">
        <v>5.21</v>
      </c>
      <c r="E1124" s="42">
        <f t="shared" si="51"/>
        <v>1117</v>
      </c>
      <c r="F1124" s="37">
        <f t="shared" si="52"/>
        <v>190.69767441860463</v>
      </c>
      <c r="J1124" s="13">
        <f t="shared" si="53"/>
        <v>1.0809128630705394</v>
      </c>
    </row>
    <row r="1125" spans="1:10">
      <c r="A1125" s="42">
        <v>559</v>
      </c>
      <c r="B1125" s="42">
        <v>4.8099999999999996</v>
      </c>
      <c r="C1125" s="42">
        <v>5.21</v>
      </c>
      <c r="E1125" s="42">
        <f t="shared" si="51"/>
        <v>1118</v>
      </c>
      <c r="F1125" s="37">
        <f t="shared" si="52"/>
        <v>186.43410852713177</v>
      </c>
      <c r="J1125" s="13">
        <f t="shared" si="53"/>
        <v>1.0809128630705394</v>
      </c>
    </row>
    <row r="1126" spans="1:10">
      <c r="A1126" s="42">
        <v>559.5</v>
      </c>
      <c r="B1126" s="42">
        <v>4.8099999999999996</v>
      </c>
      <c r="C1126" s="42">
        <v>5.21</v>
      </c>
      <c r="E1126" s="42">
        <f t="shared" si="51"/>
        <v>1119</v>
      </c>
      <c r="F1126" s="37">
        <f t="shared" si="52"/>
        <v>186.43410852713177</v>
      </c>
      <c r="J1126" s="13">
        <f t="shared" si="53"/>
        <v>1.0809128630705394</v>
      </c>
    </row>
    <row r="1127" spans="1:10">
      <c r="A1127" s="42">
        <v>560</v>
      </c>
      <c r="B1127" s="42">
        <v>4.8099999999999996</v>
      </c>
      <c r="C1127" s="42">
        <v>5.21</v>
      </c>
      <c r="E1127" s="42">
        <f t="shared" si="51"/>
        <v>1120</v>
      </c>
      <c r="F1127" s="37">
        <f t="shared" si="52"/>
        <v>186.43410852713177</v>
      </c>
      <c r="J1127" s="13">
        <f t="shared" si="53"/>
        <v>1.0809128630705394</v>
      </c>
    </row>
    <row r="1128" spans="1:10">
      <c r="A1128" s="42">
        <v>560.5</v>
      </c>
      <c r="B1128" s="42">
        <v>4.8099999999999996</v>
      </c>
      <c r="C1128" s="42">
        <v>5.21</v>
      </c>
      <c r="E1128" s="42">
        <f t="shared" si="51"/>
        <v>1121</v>
      </c>
      <c r="F1128" s="37">
        <f t="shared" si="52"/>
        <v>186.43410852713177</v>
      </c>
      <c r="J1128" s="13">
        <f t="shared" si="53"/>
        <v>1.0809128630705394</v>
      </c>
    </row>
    <row r="1129" spans="1:10">
      <c r="A1129" s="42">
        <v>561</v>
      </c>
      <c r="B1129" s="42">
        <v>4.8099999999999996</v>
      </c>
      <c r="C1129" s="42">
        <v>5.21</v>
      </c>
      <c r="E1129" s="42">
        <f t="shared" si="51"/>
        <v>1122</v>
      </c>
      <c r="F1129" s="37">
        <f t="shared" si="52"/>
        <v>186.43410852713177</v>
      </c>
      <c r="J1129" s="13">
        <f t="shared" si="53"/>
        <v>1.0809128630705394</v>
      </c>
    </row>
    <row r="1130" spans="1:10">
      <c r="A1130" s="42">
        <v>561.5</v>
      </c>
      <c r="B1130" s="42">
        <v>4.8099999999999996</v>
      </c>
      <c r="C1130" s="42">
        <v>5.21</v>
      </c>
      <c r="E1130" s="42">
        <f t="shared" si="51"/>
        <v>1123</v>
      </c>
      <c r="F1130" s="37">
        <f t="shared" si="52"/>
        <v>186.43410852713177</v>
      </c>
      <c r="J1130" s="13">
        <f t="shared" si="53"/>
        <v>1.0809128630705394</v>
      </c>
    </row>
    <row r="1131" spans="1:10">
      <c r="A1131" s="42">
        <v>562</v>
      </c>
      <c r="B1131" s="42">
        <v>4.8099999999999996</v>
      </c>
      <c r="C1131" s="42">
        <v>5.21</v>
      </c>
      <c r="E1131" s="42">
        <f t="shared" si="51"/>
        <v>1124</v>
      </c>
      <c r="F1131" s="37">
        <f t="shared" si="52"/>
        <v>186.43410852713177</v>
      </c>
      <c r="J1131" s="13">
        <f t="shared" si="53"/>
        <v>1.0809128630705394</v>
      </c>
    </row>
    <row r="1132" spans="1:10">
      <c r="A1132" s="42">
        <v>562.5</v>
      </c>
      <c r="B1132" s="42">
        <v>4.7</v>
      </c>
      <c r="C1132" s="42">
        <v>5.21</v>
      </c>
      <c r="E1132" s="42">
        <f t="shared" si="51"/>
        <v>1125</v>
      </c>
      <c r="F1132" s="37">
        <f t="shared" si="52"/>
        <v>182.1705426356589</v>
      </c>
      <c r="J1132" s="13">
        <f t="shared" si="53"/>
        <v>1.0809128630705394</v>
      </c>
    </row>
    <row r="1133" spans="1:10">
      <c r="A1133" s="42">
        <v>563</v>
      </c>
      <c r="B1133" s="42">
        <v>4.7</v>
      </c>
      <c r="C1133" s="42">
        <v>5.21</v>
      </c>
      <c r="E1133" s="42">
        <f t="shared" si="51"/>
        <v>1126</v>
      </c>
      <c r="F1133" s="37">
        <f t="shared" si="52"/>
        <v>182.1705426356589</v>
      </c>
      <c r="J1133" s="13">
        <f t="shared" si="53"/>
        <v>1.0809128630705394</v>
      </c>
    </row>
    <row r="1134" spans="1:10">
      <c r="A1134" s="42">
        <v>563.5</v>
      </c>
      <c r="B1134" s="42">
        <v>4.7</v>
      </c>
      <c r="C1134" s="42">
        <v>5.21</v>
      </c>
      <c r="E1134" s="42">
        <f t="shared" si="51"/>
        <v>1127</v>
      </c>
      <c r="F1134" s="37">
        <f t="shared" si="52"/>
        <v>182.1705426356589</v>
      </c>
      <c r="J1134" s="13">
        <f t="shared" si="53"/>
        <v>1.0809128630705394</v>
      </c>
    </row>
    <row r="1135" spans="1:10">
      <c r="A1135" s="42">
        <v>564</v>
      </c>
      <c r="B1135" s="42">
        <v>4.7</v>
      </c>
      <c r="C1135" s="42">
        <v>5.21</v>
      </c>
      <c r="E1135" s="42">
        <f t="shared" si="51"/>
        <v>1128</v>
      </c>
      <c r="F1135" s="37">
        <f t="shared" si="52"/>
        <v>182.1705426356589</v>
      </c>
      <c r="J1135" s="13">
        <f t="shared" si="53"/>
        <v>1.0809128630705394</v>
      </c>
    </row>
    <row r="1136" spans="1:10">
      <c r="A1136" s="42">
        <v>564.5</v>
      </c>
      <c r="B1136" s="42">
        <v>4.7</v>
      </c>
      <c r="C1136" s="42">
        <v>5.21</v>
      </c>
      <c r="E1136" s="42">
        <f t="shared" si="51"/>
        <v>1129</v>
      </c>
      <c r="F1136" s="37">
        <f t="shared" si="52"/>
        <v>182.1705426356589</v>
      </c>
      <c r="J1136" s="13">
        <f t="shared" si="53"/>
        <v>1.0809128630705394</v>
      </c>
    </row>
    <row r="1137" spans="1:10">
      <c r="A1137" s="42">
        <v>565</v>
      </c>
      <c r="B1137" s="42">
        <v>4.7</v>
      </c>
      <c r="C1137" s="42">
        <v>5.21</v>
      </c>
      <c r="E1137" s="42">
        <f t="shared" si="51"/>
        <v>1130</v>
      </c>
      <c r="F1137" s="37">
        <f t="shared" si="52"/>
        <v>182.1705426356589</v>
      </c>
      <c r="J1137" s="13">
        <f t="shared" si="53"/>
        <v>1.0809128630705394</v>
      </c>
    </row>
    <row r="1138" spans="1:10">
      <c r="A1138" s="42">
        <v>565.5</v>
      </c>
      <c r="B1138" s="42">
        <v>4.7</v>
      </c>
      <c r="C1138" s="42">
        <v>5.21</v>
      </c>
      <c r="E1138" s="42">
        <f t="shared" si="51"/>
        <v>1131</v>
      </c>
      <c r="F1138" s="37">
        <f t="shared" si="52"/>
        <v>182.1705426356589</v>
      </c>
      <c r="J1138" s="13">
        <f t="shared" si="53"/>
        <v>1.0809128630705394</v>
      </c>
    </row>
    <row r="1139" spans="1:10">
      <c r="A1139" s="42">
        <v>566</v>
      </c>
      <c r="B1139" s="42">
        <v>4.7</v>
      </c>
      <c r="C1139" s="42">
        <v>5.21</v>
      </c>
      <c r="E1139" s="42">
        <f t="shared" si="51"/>
        <v>1132</v>
      </c>
      <c r="F1139" s="37">
        <f t="shared" si="52"/>
        <v>182.1705426356589</v>
      </c>
      <c r="J1139" s="13">
        <f t="shared" si="53"/>
        <v>1.0809128630705394</v>
      </c>
    </row>
    <row r="1140" spans="1:10">
      <c r="A1140" s="42">
        <v>566.5</v>
      </c>
      <c r="B1140" s="42">
        <v>4.7</v>
      </c>
      <c r="C1140" s="42">
        <v>5.21</v>
      </c>
      <c r="E1140" s="42">
        <f t="shared" si="51"/>
        <v>1133</v>
      </c>
      <c r="F1140" s="37">
        <f t="shared" si="52"/>
        <v>182.1705426356589</v>
      </c>
      <c r="J1140" s="13">
        <f t="shared" si="53"/>
        <v>1.0809128630705394</v>
      </c>
    </row>
    <row r="1141" spans="1:10">
      <c r="A1141" s="42">
        <v>567</v>
      </c>
      <c r="B1141" s="42">
        <v>4.7</v>
      </c>
      <c r="C1141" s="42">
        <v>5.21</v>
      </c>
      <c r="E1141" s="42">
        <f t="shared" si="51"/>
        <v>1134</v>
      </c>
      <c r="F1141" s="37">
        <f t="shared" si="52"/>
        <v>182.1705426356589</v>
      </c>
      <c r="J1141" s="13">
        <f t="shared" si="53"/>
        <v>1.0809128630705394</v>
      </c>
    </row>
    <row r="1142" spans="1:10">
      <c r="A1142" s="42">
        <v>567.5</v>
      </c>
      <c r="B1142" s="42">
        <v>4.7</v>
      </c>
      <c r="C1142" s="42">
        <v>5.21</v>
      </c>
      <c r="E1142" s="42">
        <f t="shared" si="51"/>
        <v>1135</v>
      </c>
      <c r="F1142" s="37">
        <f t="shared" si="52"/>
        <v>182.1705426356589</v>
      </c>
      <c r="J1142" s="13">
        <f t="shared" si="53"/>
        <v>1.0809128630705394</v>
      </c>
    </row>
    <row r="1143" spans="1:10">
      <c r="A1143" s="42">
        <v>568</v>
      </c>
      <c r="B1143" s="42">
        <v>4.7</v>
      </c>
      <c r="C1143" s="42">
        <v>5.21</v>
      </c>
      <c r="E1143" s="42">
        <f t="shared" si="51"/>
        <v>1136</v>
      </c>
      <c r="F1143" s="37">
        <f t="shared" si="52"/>
        <v>182.1705426356589</v>
      </c>
      <c r="J1143" s="13">
        <f t="shared" si="53"/>
        <v>1.0809128630705394</v>
      </c>
    </row>
    <row r="1144" spans="1:10">
      <c r="A1144" s="42">
        <v>568.5</v>
      </c>
      <c r="B1144" s="42">
        <v>4.7</v>
      </c>
      <c r="C1144" s="42">
        <v>5.21</v>
      </c>
      <c r="E1144" s="42">
        <f t="shared" si="51"/>
        <v>1137</v>
      </c>
      <c r="F1144" s="37">
        <f t="shared" si="52"/>
        <v>182.1705426356589</v>
      </c>
      <c r="J1144" s="13">
        <f t="shared" si="53"/>
        <v>1.0809128630705394</v>
      </c>
    </row>
    <row r="1145" spans="1:10">
      <c r="A1145" s="42">
        <v>569</v>
      </c>
      <c r="B1145" s="42">
        <v>4.58</v>
      </c>
      <c r="C1145" s="42">
        <v>5.21</v>
      </c>
      <c r="E1145" s="42">
        <f t="shared" ref="E1145:E1208" si="54">A1145*$C$5</f>
        <v>1138</v>
      </c>
      <c r="F1145" s="37">
        <f t="shared" ref="F1145:F1208" si="55">B1145*$F$5</f>
        <v>177.51937984496124</v>
      </c>
      <c r="J1145" s="13">
        <f t="shared" si="53"/>
        <v>1.0809128630705394</v>
      </c>
    </row>
    <row r="1146" spans="1:10">
      <c r="A1146" s="42">
        <v>569.5</v>
      </c>
      <c r="B1146" s="42">
        <v>4.58</v>
      </c>
      <c r="C1146" s="42">
        <v>5.21</v>
      </c>
      <c r="E1146" s="42">
        <f t="shared" si="54"/>
        <v>1139</v>
      </c>
      <c r="F1146" s="37">
        <f t="shared" si="55"/>
        <v>177.51937984496124</v>
      </c>
      <c r="J1146" s="13">
        <f t="shared" si="53"/>
        <v>1.0809128630705394</v>
      </c>
    </row>
    <row r="1147" spans="1:10">
      <c r="A1147" s="42">
        <v>570</v>
      </c>
      <c r="B1147" s="42">
        <v>4.58</v>
      </c>
      <c r="C1147" s="42">
        <v>5.21</v>
      </c>
      <c r="E1147" s="42">
        <f t="shared" si="54"/>
        <v>1140</v>
      </c>
      <c r="F1147" s="37">
        <f t="shared" si="55"/>
        <v>177.51937984496124</v>
      </c>
      <c r="J1147" s="13">
        <f t="shared" si="53"/>
        <v>1.0809128630705394</v>
      </c>
    </row>
    <row r="1148" spans="1:10">
      <c r="A1148" s="42">
        <v>570.5</v>
      </c>
      <c r="B1148" s="42">
        <v>4.58</v>
      </c>
      <c r="C1148" s="42">
        <v>5.21</v>
      </c>
      <c r="E1148" s="42">
        <f t="shared" si="54"/>
        <v>1141</v>
      </c>
      <c r="F1148" s="37">
        <f t="shared" si="55"/>
        <v>177.51937984496124</v>
      </c>
      <c r="J1148" s="13">
        <f t="shared" si="53"/>
        <v>1.0809128630705394</v>
      </c>
    </row>
    <row r="1149" spans="1:10">
      <c r="A1149" s="42">
        <v>571</v>
      </c>
      <c r="B1149" s="42">
        <v>4.58</v>
      </c>
      <c r="C1149" s="42">
        <v>5.21</v>
      </c>
      <c r="E1149" s="42">
        <f t="shared" si="54"/>
        <v>1142</v>
      </c>
      <c r="F1149" s="37">
        <f t="shared" si="55"/>
        <v>177.51937984496124</v>
      </c>
      <c r="J1149" s="13">
        <f t="shared" si="53"/>
        <v>1.0809128630705394</v>
      </c>
    </row>
    <row r="1150" spans="1:10">
      <c r="A1150" s="42">
        <v>571.5</v>
      </c>
      <c r="B1150" s="42">
        <v>4.58</v>
      </c>
      <c r="C1150" s="42">
        <v>5.21</v>
      </c>
      <c r="E1150" s="42">
        <f t="shared" si="54"/>
        <v>1143</v>
      </c>
      <c r="F1150" s="37">
        <f t="shared" si="55"/>
        <v>177.51937984496124</v>
      </c>
      <c r="J1150" s="13">
        <f t="shared" si="53"/>
        <v>1.0809128630705394</v>
      </c>
    </row>
    <row r="1151" spans="1:10">
      <c r="A1151" s="42">
        <v>572</v>
      </c>
      <c r="B1151" s="42">
        <v>4.58</v>
      </c>
      <c r="C1151" s="42">
        <v>5.21</v>
      </c>
      <c r="E1151" s="42">
        <f t="shared" si="54"/>
        <v>1144</v>
      </c>
      <c r="F1151" s="37">
        <f t="shared" si="55"/>
        <v>177.51937984496124</v>
      </c>
      <c r="J1151" s="13">
        <f t="shared" si="53"/>
        <v>1.0809128630705394</v>
      </c>
    </row>
    <row r="1152" spans="1:10">
      <c r="A1152" s="42">
        <v>572.5</v>
      </c>
      <c r="B1152" s="42">
        <v>4.58</v>
      </c>
      <c r="C1152" s="42">
        <v>5.21</v>
      </c>
      <c r="E1152" s="42">
        <f t="shared" si="54"/>
        <v>1145</v>
      </c>
      <c r="F1152" s="37">
        <f t="shared" si="55"/>
        <v>177.51937984496124</v>
      </c>
      <c r="J1152" s="13">
        <f t="shared" si="53"/>
        <v>1.0809128630705394</v>
      </c>
    </row>
    <row r="1153" spans="1:10">
      <c r="A1153" s="42">
        <v>573</v>
      </c>
      <c r="B1153" s="42">
        <v>4.58</v>
      </c>
      <c r="C1153" s="42">
        <v>5.21</v>
      </c>
      <c r="E1153" s="42">
        <f t="shared" si="54"/>
        <v>1146</v>
      </c>
      <c r="F1153" s="37">
        <f t="shared" si="55"/>
        <v>177.51937984496124</v>
      </c>
      <c r="J1153" s="13">
        <f t="shared" si="53"/>
        <v>1.0809128630705394</v>
      </c>
    </row>
    <row r="1154" spans="1:10">
      <c r="A1154" s="42">
        <v>573.5</v>
      </c>
      <c r="B1154" s="42">
        <v>4.58</v>
      </c>
      <c r="C1154" s="42">
        <v>5.21</v>
      </c>
      <c r="E1154" s="42">
        <f t="shared" si="54"/>
        <v>1147</v>
      </c>
      <c r="F1154" s="37">
        <f t="shared" si="55"/>
        <v>177.51937984496124</v>
      </c>
      <c r="J1154" s="13">
        <f t="shared" si="53"/>
        <v>1.0809128630705394</v>
      </c>
    </row>
    <row r="1155" spans="1:10">
      <c r="A1155" s="42">
        <v>574</v>
      </c>
      <c r="B1155" s="42">
        <v>4.58</v>
      </c>
      <c r="C1155" s="42">
        <v>5.21</v>
      </c>
      <c r="E1155" s="42">
        <f t="shared" si="54"/>
        <v>1148</v>
      </c>
      <c r="F1155" s="37">
        <f t="shared" si="55"/>
        <v>177.51937984496124</v>
      </c>
      <c r="J1155" s="13">
        <f t="shared" si="53"/>
        <v>1.0809128630705394</v>
      </c>
    </row>
    <row r="1156" spans="1:10">
      <c r="A1156" s="42">
        <v>574.5</v>
      </c>
      <c r="B1156" s="42">
        <v>4.58</v>
      </c>
      <c r="C1156" s="42">
        <v>5.21</v>
      </c>
      <c r="E1156" s="42">
        <f t="shared" si="54"/>
        <v>1149</v>
      </c>
      <c r="F1156" s="37">
        <f t="shared" si="55"/>
        <v>177.51937984496124</v>
      </c>
      <c r="J1156" s="13">
        <f t="shared" si="53"/>
        <v>1.0809128630705394</v>
      </c>
    </row>
    <row r="1157" spans="1:10">
      <c r="A1157" s="42">
        <v>575</v>
      </c>
      <c r="B1157" s="42">
        <v>4.58</v>
      </c>
      <c r="C1157" s="42">
        <v>5.21</v>
      </c>
      <c r="E1157" s="42">
        <f t="shared" si="54"/>
        <v>1150</v>
      </c>
      <c r="F1157" s="37">
        <f t="shared" si="55"/>
        <v>177.51937984496124</v>
      </c>
      <c r="J1157" s="13">
        <f t="shared" si="53"/>
        <v>1.0809128630705394</v>
      </c>
    </row>
    <row r="1158" spans="1:10">
      <c r="A1158" s="42">
        <v>575.5</v>
      </c>
      <c r="B1158" s="42">
        <v>4.58</v>
      </c>
      <c r="C1158" s="42">
        <v>5.21</v>
      </c>
      <c r="E1158" s="42">
        <f t="shared" si="54"/>
        <v>1151</v>
      </c>
      <c r="F1158" s="37">
        <f t="shared" si="55"/>
        <v>177.51937984496124</v>
      </c>
      <c r="J1158" s="13">
        <f t="shared" si="53"/>
        <v>1.0809128630705394</v>
      </c>
    </row>
    <row r="1159" spans="1:10">
      <c r="A1159" s="42">
        <v>576</v>
      </c>
      <c r="B1159" s="42">
        <v>4.58</v>
      </c>
      <c r="C1159" s="42">
        <v>5.21</v>
      </c>
      <c r="E1159" s="42">
        <f t="shared" si="54"/>
        <v>1152</v>
      </c>
      <c r="F1159" s="37">
        <f t="shared" si="55"/>
        <v>177.51937984496124</v>
      </c>
      <c r="J1159" s="13">
        <f t="shared" si="53"/>
        <v>1.0809128630705394</v>
      </c>
    </row>
    <row r="1160" spans="1:10">
      <c r="A1160" s="42">
        <v>576.5</v>
      </c>
      <c r="B1160" s="42">
        <v>4.58</v>
      </c>
      <c r="C1160" s="42">
        <v>5.21</v>
      </c>
      <c r="E1160" s="42">
        <f t="shared" si="54"/>
        <v>1153</v>
      </c>
      <c r="F1160" s="37">
        <f t="shared" si="55"/>
        <v>177.51937984496124</v>
      </c>
      <c r="J1160" s="13">
        <f t="shared" si="53"/>
        <v>1.0809128630705394</v>
      </c>
    </row>
    <row r="1161" spans="1:10">
      <c r="A1161" s="42">
        <v>577</v>
      </c>
      <c r="B1161" s="42">
        <v>4.58</v>
      </c>
      <c r="C1161" s="42">
        <v>5.21</v>
      </c>
      <c r="E1161" s="42">
        <f t="shared" si="54"/>
        <v>1154</v>
      </c>
      <c r="F1161" s="37">
        <f t="shared" si="55"/>
        <v>177.51937984496124</v>
      </c>
      <c r="J1161" s="13">
        <f t="shared" ref="J1161:J1224" si="56">C1161*$I$5</f>
        <v>1.0809128630705394</v>
      </c>
    </row>
    <row r="1162" spans="1:10">
      <c r="A1162" s="42">
        <v>577.5</v>
      </c>
      <c r="B1162" s="42">
        <v>4.58</v>
      </c>
      <c r="C1162" s="42">
        <v>5.21</v>
      </c>
      <c r="E1162" s="42">
        <f t="shared" si="54"/>
        <v>1155</v>
      </c>
      <c r="F1162" s="37">
        <f t="shared" si="55"/>
        <v>177.51937984496124</v>
      </c>
      <c r="J1162" s="13">
        <f t="shared" si="56"/>
        <v>1.0809128630705394</v>
      </c>
    </row>
    <row r="1163" spans="1:10">
      <c r="A1163" s="42">
        <v>578</v>
      </c>
      <c r="B1163" s="42">
        <v>4.58</v>
      </c>
      <c r="C1163" s="42">
        <v>5.21</v>
      </c>
      <c r="E1163" s="42">
        <f t="shared" si="54"/>
        <v>1156</v>
      </c>
      <c r="F1163" s="37">
        <f t="shared" si="55"/>
        <v>177.51937984496124</v>
      </c>
      <c r="J1163" s="13">
        <f t="shared" si="56"/>
        <v>1.0809128630705394</v>
      </c>
    </row>
    <row r="1164" spans="1:10">
      <c r="A1164" s="42">
        <v>578.5</v>
      </c>
      <c r="B1164" s="42">
        <v>4.58</v>
      </c>
      <c r="C1164" s="42">
        <v>5.21</v>
      </c>
      <c r="E1164" s="42">
        <f t="shared" si="54"/>
        <v>1157</v>
      </c>
      <c r="F1164" s="37">
        <f t="shared" si="55"/>
        <v>177.51937984496124</v>
      </c>
      <c r="J1164" s="13">
        <f t="shared" si="56"/>
        <v>1.0809128630705394</v>
      </c>
    </row>
    <row r="1165" spans="1:10">
      <c r="A1165" s="42">
        <v>579</v>
      </c>
      <c r="B1165" s="42">
        <v>4.58</v>
      </c>
      <c r="C1165" s="42">
        <v>5.21</v>
      </c>
      <c r="E1165" s="42">
        <f t="shared" si="54"/>
        <v>1158</v>
      </c>
      <c r="F1165" s="37">
        <f t="shared" si="55"/>
        <v>177.51937984496124</v>
      </c>
      <c r="J1165" s="13">
        <f t="shared" si="56"/>
        <v>1.0809128630705394</v>
      </c>
    </row>
    <row r="1166" spans="1:10">
      <c r="A1166" s="42">
        <v>579.5</v>
      </c>
      <c r="B1166" s="42">
        <v>4.58</v>
      </c>
      <c r="C1166" s="42">
        <v>5.21</v>
      </c>
      <c r="E1166" s="42">
        <f t="shared" si="54"/>
        <v>1159</v>
      </c>
      <c r="F1166" s="37">
        <f t="shared" si="55"/>
        <v>177.51937984496124</v>
      </c>
      <c r="J1166" s="13">
        <f t="shared" si="56"/>
        <v>1.0809128630705394</v>
      </c>
    </row>
    <row r="1167" spans="1:10">
      <c r="A1167" s="42">
        <v>580</v>
      </c>
      <c r="B1167" s="42">
        <v>4.58</v>
      </c>
      <c r="C1167" s="42">
        <v>5.21</v>
      </c>
      <c r="E1167" s="42">
        <f t="shared" si="54"/>
        <v>1160</v>
      </c>
      <c r="F1167" s="37">
        <f t="shared" si="55"/>
        <v>177.51937984496124</v>
      </c>
      <c r="J1167" s="13">
        <f t="shared" si="56"/>
        <v>1.0809128630705394</v>
      </c>
    </row>
    <row r="1168" spans="1:10">
      <c r="A1168" s="42">
        <v>580.5</v>
      </c>
      <c r="B1168" s="42">
        <v>4.58</v>
      </c>
      <c r="C1168" s="42">
        <v>5.21</v>
      </c>
      <c r="E1168" s="42">
        <f t="shared" si="54"/>
        <v>1161</v>
      </c>
      <c r="F1168" s="37">
        <f t="shared" si="55"/>
        <v>177.51937984496124</v>
      </c>
      <c r="J1168" s="13">
        <f t="shared" si="56"/>
        <v>1.0809128630705394</v>
      </c>
    </row>
    <row r="1169" spans="1:10">
      <c r="A1169" s="42">
        <v>581</v>
      </c>
      <c r="B1169" s="42">
        <v>4.58</v>
      </c>
      <c r="C1169" s="42">
        <v>5.21</v>
      </c>
      <c r="E1169" s="42">
        <f t="shared" si="54"/>
        <v>1162</v>
      </c>
      <c r="F1169" s="37">
        <f t="shared" si="55"/>
        <v>177.51937984496124</v>
      </c>
      <c r="J1169" s="13">
        <f t="shared" si="56"/>
        <v>1.0809128630705394</v>
      </c>
    </row>
    <row r="1170" spans="1:10">
      <c r="A1170" s="42">
        <v>581.5</v>
      </c>
      <c r="B1170" s="42">
        <v>4.58</v>
      </c>
      <c r="C1170" s="42">
        <v>5.21</v>
      </c>
      <c r="E1170" s="42">
        <f t="shared" si="54"/>
        <v>1163</v>
      </c>
      <c r="F1170" s="37">
        <f t="shared" si="55"/>
        <v>177.51937984496124</v>
      </c>
      <c r="J1170" s="13">
        <f t="shared" si="56"/>
        <v>1.0809128630705394</v>
      </c>
    </row>
    <row r="1171" spans="1:10">
      <c r="A1171" s="42">
        <v>582</v>
      </c>
      <c r="B1171" s="42">
        <v>4.58</v>
      </c>
      <c r="C1171" s="42">
        <v>5.21</v>
      </c>
      <c r="E1171" s="42">
        <f t="shared" si="54"/>
        <v>1164</v>
      </c>
      <c r="F1171" s="37">
        <f t="shared" si="55"/>
        <v>177.51937984496124</v>
      </c>
      <c r="J1171" s="13">
        <f t="shared" si="56"/>
        <v>1.0809128630705394</v>
      </c>
    </row>
    <row r="1172" spans="1:10">
      <c r="A1172" s="42">
        <v>582.5</v>
      </c>
      <c r="B1172" s="42">
        <v>4.58</v>
      </c>
      <c r="C1172" s="42">
        <v>5.21</v>
      </c>
      <c r="E1172" s="42">
        <f t="shared" si="54"/>
        <v>1165</v>
      </c>
      <c r="F1172" s="37">
        <f t="shared" si="55"/>
        <v>177.51937984496124</v>
      </c>
      <c r="J1172" s="13">
        <f t="shared" si="56"/>
        <v>1.0809128630705394</v>
      </c>
    </row>
    <row r="1173" spans="1:10">
      <c r="A1173" s="42">
        <v>583</v>
      </c>
      <c r="B1173" s="42">
        <v>4.58</v>
      </c>
      <c r="C1173" s="42">
        <v>5.21</v>
      </c>
      <c r="E1173" s="42">
        <f t="shared" si="54"/>
        <v>1166</v>
      </c>
      <c r="F1173" s="37">
        <f t="shared" si="55"/>
        <v>177.51937984496124</v>
      </c>
      <c r="J1173" s="13">
        <f t="shared" si="56"/>
        <v>1.0809128630705394</v>
      </c>
    </row>
    <row r="1174" spans="1:10">
      <c r="A1174" s="42">
        <v>583.5</v>
      </c>
      <c r="B1174" s="42">
        <v>4.58</v>
      </c>
      <c r="C1174" s="42">
        <v>5.21</v>
      </c>
      <c r="E1174" s="42">
        <f t="shared" si="54"/>
        <v>1167</v>
      </c>
      <c r="F1174" s="37">
        <f t="shared" si="55"/>
        <v>177.51937984496124</v>
      </c>
      <c r="J1174" s="13">
        <f t="shared" si="56"/>
        <v>1.0809128630705394</v>
      </c>
    </row>
    <row r="1175" spans="1:10">
      <c r="A1175" s="42">
        <v>584</v>
      </c>
      <c r="B1175" s="42">
        <v>4.58</v>
      </c>
      <c r="C1175" s="42">
        <v>5.21</v>
      </c>
      <c r="E1175" s="42">
        <f t="shared" si="54"/>
        <v>1168</v>
      </c>
      <c r="F1175" s="37">
        <f t="shared" si="55"/>
        <v>177.51937984496124</v>
      </c>
      <c r="J1175" s="13">
        <f t="shared" si="56"/>
        <v>1.0809128630705394</v>
      </c>
    </row>
    <row r="1176" spans="1:10">
      <c r="A1176" s="42">
        <v>584.5</v>
      </c>
      <c r="B1176" s="42">
        <v>4.58</v>
      </c>
      <c r="C1176" s="42">
        <v>5.21</v>
      </c>
      <c r="E1176" s="42">
        <f t="shared" si="54"/>
        <v>1169</v>
      </c>
      <c r="F1176" s="37">
        <f t="shared" si="55"/>
        <v>177.51937984496124</v>
      </c>
      <c r="J1176" s="13">
        <f t="shared" si="56"/>
        <v>1.0809128630705394</v>
      </c>
    </row>
    <row r="1177" spans="1:10">
      <c r="A1177" s="42">
        <v>585</v>
      </c>
      <c r="B1177" s="42">
        <v>4.58</v>
      </c>
      <c r="C1177" s="42">
        <v>5.21</v>
      </c>
      <c r="E1177" s="42">
        <f t="shared" si="54"/>
        <v>1170</v>
      </c>
      <c r="F1177" s="37">
        <f t="shared" si="55"/>
        <v>177.51937984496124</v>
      </c>
      <c r="J1177" s="13">
        <f t="shared" si="56"/>
        <v>1.0809128630705394</v>
      </c>
    </row>
    <row r="1178" spans="1:10">
      <c r="A1178" s="42">
        <v>585.5</v>
      </c>
      <c r="B1178" s="42">
        <v>4.58</v>
      </c>
      <c r="C1178" s="42">
        <v>5.21</v>
      </c>
      <c r="E1178" s="42">
        <f t="shared" si="54"/>
        <v>1171</v>
      </c>
      <c r="F1178" s="37">
        <f t="shared" si="55"/>
        <v>177.51937984496124</v>
      </c>
      <c r="J1178" s="13">
        <f t="shared" si="56"/>
        <v>1.0809128630705394</v>
      </c>
    </row>
    <row r="1179" spans="1:10">
      <c r="A1179" s="42">
        <v>586</v>
      </c>
      <c r="B1179" s="42">
        <v>4.58</v>
      </c>
      <c r="C1179" s="42">
        <v>5.21</v>
      </c>
      <c r="E1179" s="42">
        <f t="shared" si="54"/>
        <v>1172</v>
      </c>
      <c r="F1179" s="37">
        <f t="shared" si="55"/>
        <v>177.51937984496124</v>
      </c>
      <c r="J1179" s="13">
        <f t="shared" si="56"/>
        <v>1.0809128630705394</v>
      </c>
    </row>
    <row r="1180" spans="1:10">
      <c r="A1180" s="42">
        <v>586.5</v>
      </c>
      <c r="B1180" s="42">
        <v>4.58</v>
      </c>
      <c r="C1180" s="42">
        <v>5.21</v>
      </c>
      <c r="E1180" s="42">
        <f t="shared" si="54"/>
        <v>1173</v>
      </c>
      <c r="F1180" s="37">
        <f t="shared" si="55"/>
        <v>177.51937984496124</v>
      </c>
      <c r="J1180" s="13">
        <f t="shared" si="56"/>
        <v>1.0809128630705394</v>
      </c>
    </row>
    <row r="1181" spans="1:10">
      <c r="A1181" s="42">
        <v>587</v>
      </c>
      <c r="B1181" s="42">
        <v>4.58</v>
      </c>
      <c r="C1181" s="42">
        <v>5.21</v>
      </c>
      <c r="E1181" s="42">
        <f t="shared" si="54"/>
        <v>1174</v>
      </c>
      <c r="F1181" s="37">
        <f t="shared" si="55"/>
        <v>177.51937984496124</v>
      </c>
      <c r="J1181" s="13">
        <f t="shared" si="56"/>
        <v>1.0809128630705394</v>
      </c>
    </row>
    <row r="1182" spans="1:10">
      <c r="A1182" s="42">
        <v>587.5</v>
      </c>
      <c r="B1182" s="42">
        <v>4.58</v>
      </c>
      <c r="C1182" s="42">
        <v>5.21</v>
      </c>
      <c r="E1182" s="42">
        <f t="shared" si="54"/>
        <v>1175</v>
      </c>
      <c r="F1182" s="37">
        <f t="shared" si="55"/>
        <v>177.51937984496124</v>
      </c>
      <c r="J1182" s="13">
        <f t="shared" si="56"/>
        <v>1.0809128630705394</v>
      </c>
    </row>
    <row r="1183" spans="1:10">
      <c r="A1183" s="42">
        <v>588</v>
      </c>
      <c r="B1183" s="42">
        <v>4.58</v>
      </c>
      <c r="C1183" s="42">
        <v>5.21</v>
      </c>
      <c r="E1183" s="42">
        <f t="shared" si="54"/>
        <v>1176</v>
      </c>
      <c r="F1183" s="37">
        <f t="shared" si="55"/>
        <v>177.51937984496124</v>
      </c>
      <c r="J1183" s="13">
        <f t="shared" si="56"/>
        <v>1.0809128630705394</v>
      </c>
    </row>
    <row r="1184" spans="1:10">
      <c r="A1184" s="42">
        <v>588.5</v>
      </c>
      <c r="B1184" s="42">
        <v>4.58</v>
      </c>
      <c r="C1184" s="42">
        <v>5.21</v>
      </c>
      <c r="E1184" s="42">
        <f t="shared" si="54"/>
        <v>1177</v>
      </c>
      <c r="F1184" s="37">
        <f t="shared" si="55"/>
        <v>177.51937984496124</v>
      </c>
      <c r="J1184" s="13">
        <f t="shared" si="56"/>
        <v>1.0809128630705394</v>
      </c>
    </row>
    <row r="1185" spans="1:10">
      <c r="A1185" s="42">
        <v>589</v>
      </c>
      <c r="B1185" s="42">
        <v>4.58</v>
      </c>
      <c r="C1185" s="42">
        <v>5.21</v>
      </c>
      <c r="E1185" s="42">
        <f t="shared" si="54"/>
        <v>1178</v>
      </c>
      <c r="F1185" s="37">
        <f t="shared" si="55"/>
        <v>177.51937984496124</v>
      </c>
      <c r="J1185" s="13">
        <f t="shared" si="56"/>
        <v>1.0809128630705394</v>
      </c>
    </row>
    <row r="1186" spans="1:10">
      <c r="A1186" s="42">
        <v>589.5</v>
      </c>
      <c r="B1186" s="42">
        <v>4.58</v>
      </c>
      <c r="C1186" s="42">
        <v>5.21</v>
      </c>
      <c r="E1186" s="42">
        <f t="shared" si="54"/>
        <v>1179</v>
      </c>
      <c r="F1186" s="37">
        <f t="shared" si="55"/>
        <v>177.51937984496124</v>
      </c>
      <c r="J1186" s="13">
        <f t="shared" si="56"/>
        <v>1.0809128630705394</v>
      </c>
    </row>
    <row r="1187" spans="1:10">
      <c r="A1187" s="42">
        <v>590</v>
      </c>
      <c r="B1187" s="42">
        <v>4.58</v>
      </c>
      <c r="C1187" s="42">
        <v>5.21</v>
      </c>
      <c r="E1187" s="42">
        <f t="shared" si="54"/>
        <v>1180</v>
      </c>
      <c r="F1187" s="37">
        <f t="shared" si="55"/>
        <v>177.51937984496124</v>
      </c>
      <c r="J1187" s="13">
        <f t="shared" si="56"/>
        <v>1.0809128630705394</v>
      </c>
    </row>
    <row r="1188" spans="1:10">
      <c r="A1188" s="42">
        <v>590.5</v>
      </c>
      <c r="B1188" s="42">
        <v>4.58</v>
      </c>
      <c r="C1188" s="42">
        <v>5.21</v>
      </c>
      <c r="E1188" s="42">
        <f t="shared" si="54"/>
        <v>1181</v>
      </c>
      <c r="F1188" s="37">
        <f t="shared" si="55"/>
        <v>177.51937984496124</v>
      </c>
      <c r="J1188" s="13">
        <f t="shared" si="56"/>
        <v>1.0809128630705394</v>
      </c>
    </row>
    <row r="1189" spans="1:10">
      <c r="A1189" s="42">
        <v>591</v>
      </c>
      <c r="B1189" s="42">
        <v>4.58</v>
      </c>
      <c r="C1189" s="42">
        <v>5.21</v>
      </c>
      <c r="E1189" s="42">
        <f t="shared" si="54"/>
        <v>1182</v>
      </c>
      <c r="F1189" s="37">
        <f t="shared" si="55"/>
        <v>177.51937984496124</v>
      </c>
      <c r="J1189" s="13">
        <f t="shared" si="56"/>
        <v>1.0809128630705394</v>
      </c>
    </row>
    <row r="1190" spans="1:10">
      <c r="A1190" s="42">
        <v>591.5</v>
      </c>
      <c r="B1190" s="42">
        <v>4.58</v>
      </c>
      <c r="C1190" s="42">
        <v>5.21</v>
      </c>
      <c r="E1190" s="42">
        <f t="shared" si="54"/>
        <v>1183</v>
      </c>
      <c r="F1190" s="37">
        <f t="shared" si="55"/>
        <v>177.51937984496124</v>
      </c>
      <c r="J1190" s="13">
        <f t="shared" si="56"/>
        <v>1.0809128630705394</v>
      </c>
    </row>
    <row r="1191" spans="1:10">
      <c r="A1191" s="42">
        <v>592</v>
      </c>
      <c r="B1191" s="42">
        <v>4.58</v>
      </c>
      <c r="C1191" s="42">
        <v>5.21</v>
      </c>
      <c r="E1191" s="42">
        <f t="shared" si="54"/>
        <v>1184</v>
      </c>
      <c r="F1191" s="37">
        <f t="shared" si="55"/>
        <v>177.51937984496124</v>
      </c>
      <c r="J1191" s="13">
        <f t="shared" si="56"/>
        <v>1.0809128630705394</v>
      </c>
    </row>
    <row r="1192" spans="1:10">
      <c r="A1192" s="42">
        <v>592.5</v>
      </c>
      <c r="B1192" s="42">
        <v>4.58</v>
      </c>
      <c r="C1192" s="42">
        <v>5.21</v>
      </c>
      <c r="E1192" s="42">
        <f t="shared" si="54"/>
        <v>1185</v>
      </c>
      <c r="F1192" s="37">
        <f t="shared" si="55"/>
        <v>177.51937984496124</v>
      </c>
      <c r="J1192" s="13">
        <f t="shared" si="56"/>
        <v>1.0809128630705394</v>
      </c>
    </row>
    <row r="1193" spans="1:10">
      <c r="A1193" s="42">
        <v>593</v>
      </c>
      <c r="B1193" s="42">
        <v>4.58</v>
      </c>
      <c r="C1193" s="42">
        <v>5.21</v>
      </c>
      <c r="E1193" s="42">
        <f t="shared" si="54"/>
        <v>1186</v>
      </c>
      <c r="F1193" s="37">
        <f t="shared" si="55"/>
        <v>177.51937984496124</v>
      </c>
      <c r="J1193" s="13">
        <f t="shared" si="56"/>
        <v>1.0809128630705394</v>
      </c>
    </row>
    <row r="1194" spans="1:10">
      <c r="A1194" s="42">
        <v>593.5</v>
      </c>
      <c r="B1194" s="42">
        <v>4.58</v>
      </c>
      <c r="C1194" s="42">
        <v>5.21</v>
      </c>
      <c r="E1194" s="42">
        <f t="shared" si="54"/>
        <v>1187</v>
      </c>
      <c r="F1194" s="37">
        <f t="shared" si="55"/>
        <v>177.51937984496124</v>
      </c>
      <c r="J1194" s="13">
        <f t="shared" si="56"/>
        <v>1.0809128630705394</v>
      </c>
    </row>
    <row r="1195" spans="1:10">
      <c r="A1195" s="42">
        <v>594</v>
      </c>
      <c r="B1195" s="42">
        <v>4.58</v>
      </c>
      <c r="C1195" s="42">
        <v>5.21</v>
      </c>
      <c r="E1195" s="42">
        <f t="shared" si="54"/>
        <v>1188</v>
      </c>
      <c r="F1195" s="37">
        <f t="shared" si="55"/>
        <v>177.51937984496124</v>
      </c>
      <c r="J1195" s="13">
        <f t="shared" si="56"/>
        <v>1.0809128630705394</v>
      </c>
    </row>
    <row r="1196" spans="1:10">
      <c r="A1196" s="42">
        <v>594.5</v>
      </c>
      <c r="B1196" s="42">
        <v>4.58</v>
      </c>
      <c r="C1196" s="42">
        <v>5.21</v>
      </c>
      <c r="E1196" s="42">
        <f t="shared" si="54"/>
        <v>1189</v>
      </c>
      <c r="F1196" s="37">
        <f t="shared" si="55"/>
        <v>177.51937984496124</v>
      </c>
      <c r="J1196" s="13">
        <f t="shared" si="56"/>
        <v>1.0809128630705394</v>
      </c>
    </row>
    <row r="1197" spans="1:10">
      <c r="A1197" s="42">
        <v>595</v>
      </c>
      <c r="B1197" s="42">
        <v>4.58</v>
      </c>
      <c r="C1197" s="42">
        <v>5.21</v>
      </c>
      <c r="E1197" s="42">
        <f t="shared" si="54"/>
        <v>1190</v>
      </c>
      <c r="F1197" s="37">
        <f t="shared" si="55"/>
        <v>177.51937984496124</v>
      </c>
      <c r="J1197" s="13">
        <f t="shared" si="56"/>
        <v>1.0809128630705394</v>
      </c>
    </row>
    <row r="1198" spans="1:10">
      <c r="A1198" s="42">
        <v>595.5</v>
      </c>
      <c r="B1198" s="42">
        <v>4.58</v>
      </c>
      <c r="C1198" s="42">
        <v>5.21</v>
      </c>
      <c r="E1198" s="42">
        <f t="shared" si="54"/>
        <v>1191</v>
      </c>
      <c r="F1198" s="37">
        <f t="shared" si="55"/>
        <v>177.51937984496124</v>
      </c>
      <c r="J1198" s="13">
        <f t="shared" si="56"/>
        <v>1.0809128630705394</v>
      </c>
    </row>
    <row r="1199" spans="1:10">
      <c r="A1199" s="42">
        <v>596</v>
      </c>
      <c r="B1199" s="42">
        <v>4.46</v>
      </c>
      <c r="C1199" s="42">
        <v>4.18</v>
      </c>
      <c r="E1199" s="42">
        <f t="shared" si="54"/>
        <v>1192</v>
      </c>
      <c r="F1199" s="37">
        <f t="shared" si="55"/>
        <v>172.86821705426357</v>
      </c>
      <c r="J1199" s="13">
        <f t="shared" si="56"/>
        <v>0.86721991701244805</v>
      </c>
    </row>
    <row r="1200" spans="1:10">
      <c r="A1200" s="42">
        <v>596.5</v>
      </c>
      <c r="B1200" s="42">
        <v>4.46</v>
      </c>
      <c r="C1200" s="42">
        <v>3.26</v>
      </c>
      <c r="E1200" s="42">
        <f t="shared" si="54"/>
        <v>1193</v>
      </c>
      <c r="F1200" s="37">
        <f t="shared" si="55"/>
        <v>172.86821705426357</v>
      </c>
      <c r="J1200" s="13">
        <f t="shared" si="56"/>
        <v>0.67634854771784225</v>
      </c>
    </row>
    <row r="1201" spans="1:10">
      <c r="A1201" s="42">
        <v>597</v>
      </c>
      <c r="B1201" s="42">
        <v>4.24</v>
      </c>
      <c r="C1201" s="42">
        <v>2.8</v>
      </c>
      <c r="E1201" s="42">
        <f t="shared" si="54"/>
        <v>1194</v>
      </c>
      <c r="F1201" s="37">
        <f t="shared" si="55"/>
        <v>164.34108527131784</v>
      </c>
      <c r="J1201" s="13">
        <f t="shared" si="56"/>
        <v>0.58091286307053935</v>
      </c>
    </row>
    <row r="1202" spans="1:10">
      <c r="A1202" s="42">
        <v>597.5</v>
      </c>
      <c r="B1202" s="42">
        <v>4.12</v>
      </c>
      <c r="C1202" s="42">
        <v>2.74</v>
      </c>
      <c r="E1202" s="42">
        <f t="shared" si="54"/>
        <v>1195</v>
      </c>
      <c r="F1202" s="37">
        <f t="shared" si="55"/>
        <v>159.68992248062014</v>
      </c>
      <c r="J1202" s="13">
        <f t="shared" si="56"/>
        <v>0.56846473029045641</v>
      </c>
    </row>
    <row r="1203" spans="1:10">
      <c r="A1203" s="42">
        <v>598</v>
      </c>
      <c r="B1203" s="42">
        <v>4</v>
      </c>
      <c r="C1203" s="42">
        <v>2.63</v>
      </c>
      <c r="E1203" s="42">
        <f t="shared" si="54"/>
        <v>1196</v>
      </c>
      <c r="F1203" s="37">
        <f t="shared" si="55"/>
        <v>155.03875968992247</v>
      </c>
      <c r="J1203" s="13">
        <f t="shared" si="56"/>
        <v>0.5456431535269709</v>
      </c>
    </row>
    <row r="1204" spans="1:10">
      <c r="A1204" s="42">
        <v>598.5</v>
      </c>
      <c r="B1204" s="42">
        <v>3.89</v>
      </c>
      <c r="C1204" s="42">
        <v>2.4500000000000002</v>
      </c>
      <c r="E1204" s="42">
        <f t="shared" si="54"/>
        <v>1197</v>
      </c>
      <c r="F1204" s="37">
        <f t="shared" si="55"/>
        <v>150.77519379844961</v>
      </c>
      <c r="J1204" s="13">
        <f t="shared" si="56"/>
        <v>0.50829875518672196</v>
      </c>
    </row>
    <row r="1205" spans="1:10">
      <c r="A1205" s="42">
        <v>599</v>
      </c>
      <c r="B1205" s="42">
        <v>3.77</v>
      </c>
      <c r="C1205" s="42">
        <v>2.4500000000000002</v>
      </c>
      <c r="E1205" s="42">
        <f t="shared" si="54"/>
        <v>1198</v>
      </c>
      <c r="F1205" s="37">
        <f t="shared" si="55"/>
        <v>146.12403100775194</v>
      </c>
      <c r="J1205" s="13">
        <f t="shared" si="56"/>
        <v>0.50829875518672196</v>
      </c>
    </row>
    <row r="1206" spans="1:10">
      <c r="A1206" s="42">
        <v>599.5</v>
      </c>
      <c r="B1206" s="42">
        <v>3.66</v>
      </c>
      <c r="C1206" s="42">
        <v>2.5099999999999998</v>
      </c>
      <c r="E1206" s="42">
        <f t="shared" si="54"/>
        <v>1199</v>
      </c>
      <c r="F1206" s="37">
        <f t="shared" si="55"/>
        <v>141.86046511627907</v>
      </c>
      <c r="J1206" s="13">
        <f t="shared" si="56"/>
        <v>0.52074688796680491</v>
      </c>
    </row>
    <row r="1207" spans="1:10">
      <c r="A1207" s="42">
        <v>600</v>
      </c>
      <c r="B1207" s="42">
        <v>3.54</v>
      </c>
      <c r="C1207" s="42">
        <v>2.5099999999999998</v>
      </c>
      <c r="E1207" s="42">
        <f t="shared" si="54"/>
        <v>1200</v>
      </c>
      <c r="F1207" s="37">
        <f t="shared" si="55"/>
        <v>137.20930232558138</v>
      </c>
      <c r="J1207" s="13">
        <f t="shared" si="56"/>
        <v>0.52074688796680491</v>
      </c>
    </row>
    <row r="1208" spans="1:10">
      <c r="A1208" s="42">
        <v>600.5</v>
      </c>
      <c r="B1208" s="42">
        <v>3.54</v>
      </c>
      <c r="C1208" s="42">
        <v>2.5099999999999998</v>
      </c>
      <c r="E1208" s="42">
        <f t="shared" si="54"/>
        <v>1201</v>
      </c>
      <c r="F1208" s="37">
        <f t="shared" si="55"/>
        <v>137.20930232558138</v>
      </c>
      <c r="J1208" s="13">
        <f t="shared" si="56"/>
        <v>0.52074688796680491</v>
      </c>
    </row>
    <row r="1209" spans="1:10">
      <c r="A1209" s="42">
        <v>601</v>
      </c>
      <c r="B1209" s="42">
        <v>3.43</v>
      </c>
      <c r="C1209" s="42">
        <v>2.5099999999999998</v>
      </c>
      <c r="E1209" s="42">
        <f t="shared" ref="E1209:E1272" si="57">A1209*$C$5</f>
        <v>1202</v>
      </c>
      <c r="F1209" s="37">
        <f t="shared" ref="F1209:F1272" si="58">B1209*$F$5</f>
        <v>132.94573643410854</v>
      </c>
      <c r="J1209" s="13">
        <f t="shared" si="56"/>
        <v>0.52074688796680491</v>
      </c>
    </row>
    <row r="1210" spans="1:10">
      <c r="A1210" s="42">
        <v>601.5</v>
      </c>
      <c r="B1210" s="42">
        <v>3.31</v>
      </c>
      <c r="C1210" s="42">
        <v>2.5099999999999998</v>
      </c>
      <c r="E1210" s="42">
        <f t="shared" si="57"/>
        <v>1203</v>
      </c>
      <c r="F1210" s="37">
        <f t="shared" si="58"/>
        <v>128.29457364341084</v>
      </c>
      <c r="J1210" s="13">
        <f t="shared" si="56"/>
        <v>0.52074688796680491</v>
      </c>
    </row>
    <row r="1211" spans="1:10">
      <c r="A1211" s="42">
        <v>602</v>
      </c>
      <c r="B1211" s="42">
        <v>3.2</v>
      </c>
      <c r="C1211" s="42">
        <v>2.5099999999999998</v>
      </c>
      <c r="E1211" s="42">
        <f t="shared" si="57"/>
        <v>1204</v>
      </c>
      <c r="F1211" s="37">
        <f t="shared" si="58"/>
        <v>124.03100775193798</v>
      </c>
      <c r="J1211" s="13">
        <f t="shared" si="56"/>
        <v>0.52074688796680491</v>
      </c>
    </row>
    <row r="1212" spans="1:10">
      <c r="A1212" s="42">
        <v>602.5</v>
      </c>
      <c r="B1212" s="42">
        <v>3.2</v>
      </c>
      <c r="C1212" s="42">
        <v>2.5099999999999998</v>
      </c>
      <c r="E1212" s="42">
        <f t="shared" si="57"/>
        <v>1205</v>
      </c>
      <c r="F1212" s="37">
        <f t="shared" si="58"/>
        <v>124.03100775193798</v>
      </c>
      <c r="J1212" s="13">
        <f t="shared" si="56"/>
        <v>0.52074688796680491</v>
      </c>
    </row>
    <row r="1213" spans="1:10">
      <c r="A1213" s="42">
        <v>603</v>
      </c>
      <c r="B1213" s="42">
        <v>3.08</v>
      </c>
      <c r="C1213" s="42">
        <v>2.5099999999999998</v>
      </c>
      <c r="E1213" s="42">
        <f t="shared" si="57"/>
        <v>1206</v>
      </c>
      <c r="F1213" s="37">
        <f t="shared" si="58"/>
        <v>119.37984496124031</v>
      </c>
      <c r="J1213" s="13">
        <f t="shared" si="56"/>
        <v>0.52074688796680491</v>
      </c>
    </row>
    <row r="1214" spans="1:10">
      <c r="A1214" s="42">
        <v>603.5</v>
      </c>
      <c r="B1214" s="42">
        <v>3.08</v>
      </c>
      <c r="C1214" s="42">
        <v>2.5099999999999998</v>
      </c>
      <c r="E1214" s="42">
        <f t="shared" si="57"/>
        <v>1207</v>
      </c>
      <c r="F1214" s="37">
        <f t="shared" si="58"/>
        <v>119.37984496124031</v>
      </c>
      <c r="J1214" s="13">
        <f t="shared" si="56"/>
        <v>0.52074688796680491</v>
      </c>
    </row>
    <row r="1215" spans="1:10">
      <c r="A1215" s="42">
        <v>604</v>
      </c>
      <c r="B1215" s="42">
        <v>2.97</v>
      </c>
      <c r="C1215" s="42">
        <v>2.5099999999999998</v>
      </c>
      <c r="E1215" s="42">
        <f t="shared" si="57"/>
        <v>1208</v>
      </c>
      <c r="F1215" s="37">
        <f t="shared" si="58"/>
        <v>115.11627906976744</v>
      </c>
      <c r="J1215" s="13">
        <f t="shared" si="56"/>
        <v>0.52074688796680491</v>
      </c>
    </row>
    <row r="1216" spans="1:10">
      <c r="A1216" s="42">
        <v>604.5</v>
      </c>
      <c r="B1216" s="42">
        <v>2.97</v>
      </c>
      <c r="C1216" s="42">
        <v>2.5099999999999998</v>
      </c>
      <c r="E1216" s="42">
        <f t="shared" si="57"/>
        <v>1209</v>
      </c>
      <c r="F1216" s="37">
        <f t="shared" si="58"/>
        <v>115.11627906976744</v>
      </c>
      <c r="J1216" s="13">
        <f t="shared" si="56"/>
        <v>0.52074688796680491</v>
      </c>
    </row>
    <row r="1217" spans="1:10">
      <c r="A1217" s="42">
        <v>605</v>
      </c>
      <c r="B1217" s="42">
        <v>2.85</v>
      </c>
      <c r="C1217" s="42">
        <v>2.4500000000000002</v>
      </c>
      <c r="E1217" s="42">
        <f t="shared" si="57"/>
        <v>1210</v>
      </c>
      <c r="F1217" s="37">
        <f t="shared" si="58"/>
        <v>110.46511627906976</v>
      </c>
      <c r="J1217" s="13">
        <f t="shared" si="56"/>
        <v>0.50829875518672196</v>
      </c>
    </row>
    <row r="1218" spans="1:10">
      <c r="A1218" s="42">
        <v>605.5</v>
      </c>
      <c r="B1218" s="42">
        <v>2.85</v>
      </c>
      <c r="C1218" s="42">
        <v>2.5099999999999998</v>
      </c>
      <c r="E1218" s="42">
        <f t="shared" si="57"/>
        <v>1211</v>
      </c>
      <c r="F1218" s="37">
        <f t="shared" si="58"/>
        <v>110.46511627906976</v>
      </c>
      <c r="J1218" s="13">
        <f t="shared" si="56"/>
        <v>0.52074688796680491</v>
      </c>
    </row>
    <row r="1219" spans="1:10">
      <c r="A1219" s="42">
        <v>606</v>
      </c>
      <c r="B1219" s="42">
        <v>2.85</v>
      </c>
      <c r="C1219" s="42">
        <v>2.4500000000000002</v>
      </c>
      <c r="E1219" s="42">
        <f t="shared" si="57"/>
        <v>1212</v>
      </c>
      <c r="F1219" s="37">
        <f t="shared" si="58"/>
        <v>110.46511627906976</v>
      </c>
      <c r="J1219" s="13">
        <f t="shared" si="56"/>
        <v>0.50829875518672196</v>
      </c>
    </row>
    <row r="1220" spans="1:10">
      <c r="A1220" s="42">
        <v>606.5</v>
      </c>
      <c r="B1220" s="42">
        <v>2.74</v>
      </c>
      <c r="C1220" s="42">
        <v>2.5099999999999998</v>
      </c>
      <c r="E1220" s="42">
        <f t="shared" si="57"/>
        <v>1213</v>
      </c>
      <c r="F1220" s="37">
        <f t="shared" si="58"/>
        <v>106.2015503875969</v>
      </c>
      <c r="J1220" s="13">
        <f t="shared" si="56"/>
        <v>0.52074688796680491</v>
      </c>
    </row>
    <row r="1221" spans="1:10">
      <c r="A1221" s="42">
        <v>607</v>
      </c>
      <c r="B1221" s="42">
        <v>2.74</v>
      </c>
      <c r="C1221" s="42">
        <v>2.4500000000000002</v>
      </c>
      <c r="E1221" s="42">
        <f t="shared" si="57"/>
        <v>1214</v>
      </c>
      <c r="F1221" s="37">
        <f t="shared" si="58"/>
        <v>106.2015503875969</v>
      </c>
      <c r="J1221" s="13">
        <f t="shared" si="56"/>
        <v>0.50829875518672196</v>
      </c>
    </row>
    <row r="1222" spans="1:10">
      <c r="A1222" s="42">
        <v>607.5</v>
      </c>
      <c r="B1222" s="42">
        <v>2.74</v>
      </c>
      <c r="C1222" s="42">
        <v>2.4500000000000002</v>
      </c>
      <c r="E1222" s="42">
        <f t="shared" si="57"/>
        <v>1215</v>
      </c>
      <c r="F1222" s="37">
        <f t="shared" si="58"/>
        <v>106.2015503875969</v>
      </c>
      <c r="J1222" s="13">
        <f t="shared" si="56"/>
        <v>0.50829875518672196</v>
      </c>
    </row>
    <row r="1223" spans="1:10">
      <c r="A1223" s="42">
        <v>608</v>
      </c>
      <c r="B1223" s="42">
        <v>2.63</v>
      </c>
      <c r="C1223" s="42">
        <v>2.4500000000000002</v>
      </c>
      <c r="E1223" s="42">
        <f t="shared" si="57"/>
        <v>1216</v>
      </c>
      <c r="F1223" s="37">
        <f t="shared" si="58"/>
        <v>101.93798449612402</v>
      </c>
      <c r="J1223" s="13">
        <f t="shared" si="56"/>
        <v>0.50829875518672196</v>
      </c>
    </row>
    <row r="1224" spans="1:10">
      <c r="A1224" s="42">
        <v>608.5</v>
      </c>
      <c r="B1224" s="42">
        <v>2.63</v>
      </c>
      <c r="C1224" s="42">
        <v>2.4500000000000002</v>
      </c>
      <c r="E1224" s="42">
        <f t="shared" si="57"/>
        <v>1217</v>
      </c>
      <c r="F1224" s="37">
        <f t="shared" si="58"/>
        <v>101.93798449612402</v>
      </c>
      <c r="J1224" s="13">
        <f t="shared" si="56"/>
        <v>0.50829875518672196</v>
      </c>
    </row>
    <row r="1225" spans="1:10">
      <c r="A1225" s="42">
        <v>609</v>
      </c>
      <c r="B1225" s="42">
        <v>2.63</v>
      </c>
      <c r="C1225" s="42">
        <v>2.5099999999999998</v>
      </c>
      <c r="E1225" s="42">
        <f t="shared" si="57"/>
        <v>1218</v>
      </c>
      <c r="F1225" s="37">
        <f t="shared" si="58"/>
        <v>101.93798449612402</v>
      </c>
      <c r="J1225" s="13">
        <f t="shared" ref="J1225:J1288" si="59">C1225*$I$5</f>
        <v>0.52074688796680491</v>
      </c>
    </row>
    <row r="1226" spans="1:10">
      <c r="A1226" s="42">
        <v>609.5</v>
      </c>
      <c r="B1226" s="42">
        <v>2.5099999999999998</v>
      </c>
      <c r="C1226" s="42">
        <v>2.4500000000000002</v>
      </c>
      <c r="E1226" s="42">
        <f t="shared" si="57"/>
        <v>1219</v>
      </c>
      <c r="F1226" s="37">
        <f t="shared" si="58"/>
        <v>97.286821705426348</v>
      </c>
      <c r="J1226" s="13">
        <f t="shared" si="59"/>
        <v>0.50829875518672196</v>
      </c>
    </row>
    <row r="1227" spans="1:10">
      <c r="A1227" s="42">
        <v>610</v>
      </c>
      <c r="B1227" s="42">
        <v>2.5099999999999998</v>
      </c>
      <c r="C1227" s="42">
        <v>2.4500000000000002</v>
      </c>
      <c r="E1227" s="42">
        <f t="shared" si="57"/>
        <v>1220</v>
      </c>
      <c r="F1227" s="37">
        <f t="shared" si="58"/>
        <v>97.286821705426348</v>
      </c>
      <c r="J1227" s="13">
        <f t="shared" si="59"/>
        <v>0.50829875518672196</v>
      </c>
    </row>
    <row r="1228" spans="1:10">
      <c r="A1228" s="42">
        <v>610.5</v>
      </c>
      <c r="B1228" s="42">
        <v>2.5099999999999998</v>
      </c>
      <c r="C1228" s="42">
        <v>2.5099999999999998</v>
      </c>
      <c r="E1228" s="42">
        <f t="shared" si="57"/>
        <v>1221</v>
      </c>
      <c r="F1228" s="37">
        <f t="shared" si="58"/>
        <v>97.286821705426348</v>
      </c>
      <c r="J1228" s="13">
        <f t="shared" si="59"/>
        <v>0.52074688796680491</v>
      </c>
    </row>
    <row r="1229" spans="1:10">
      <c r="A1229" s="42">
        <v>611</v>
      </c>
      <c r="B1229" s="42">
        <v>2.5099999999999998</v>
      </c>
      <c r="C1229" s="42">
        <v>2.5099999999999998</v>
      </c>
      <c r="E1229" s="42">
        <f t="shared" si="57"/>
        <v>1222</v>
      </c>
      <c r="F1229" s="37">
        <f t="shared" si="58"/>
        <v>97.286821705426348</v>
      </c>
      <c r="J1229" s="13">
        <f t="shared" si="59"/>
        <v>0.52074688796680491</v>
      </c>
    </row>
    <row r="1230" spans="1:10">
      <c r="A1230" s="42">
        <v>611.5</v>
      </c>
      <c r="B1230" s="42">
        <v>2.5099999999999998</v>
      </c>
      <c r="C1230" s="42">
        <v>2.4500000000000002</v>
      </c>
      <c r="E1230" s="42">
        <f t="shared" si="57"/>
        <v>1223</v>
      </c>
      <c r="F1230" s="37">
        <f t="shared" si="58"/>
        <v>97.286821705426348</v>
      </c>
      <c r="J1230" s="13">
        <f t="shared" si="59"/>
        <v>0.50829875518672196</v>
      </c>
    </row>
    <row r="1231" spans="1:10">
      <c r="A1231" s="42">
        <v>612</v>
      </c>
      <c r="B1231" s="42">
        <v>2.5099999999999998</v>
      </c>
      <c r="C1231" s="42">
        <v>2.4500000000000002</v>
      </c>
      <c r="E1231" s="42">
        <f t="shared" si="57"/>
        <v>1224</v>
      </c>
      <c r="F1231" s="37">
        <f t="shared" si="58"/>
        <v>97.286821705426348</v>
      </c>
      <c r="J1231" s="13">
        <f t="shared" si="59"/>
        <v>0.50829875518672196</v>
      </c>
    </row>
    <row r="1232" spans="1:10">
      <c r="A1232" s="42">
        <v>612.5</v>
      </c>
      <c r="B1232" s="42">
        <v>2.4</v>
      </c>
      <c r="C1232" s="42">
        <v>2.4500000000000002</v>
      </c>
      <c r="E1232" s="42">
        <f t="shared" si="57"/>
        <v>1225</v>
      </c>
      <c r="F1232" s="37">
        <f t="shared" si="58"/>
        <v>93.023255813953483</v>
      </c>
      <c r="J1232" s="13">
        <f t="shared" si="59"/>
        <v>0.50829875518672196</v>
      </c>
    </row>
    <row r="1233" spans="1:10">
      <c r="A1233" s="42">
        <v>613</v>
      </c>
      <c r="B1233" s="42">
        <v>2.4</v>
      </c>
      <c r="C1233" s="42">
        <v>2.4500000000000002</v>
      </c>
      <c r="E1233" s="42">
        <f t="shared" si="57"/>
        <v>1226</v>
      </c>
      <c r="F1233" s="37">
        <f t="shared" si="58"/>
        <v>93.023255813953483</v>
      </c>
      <c r="J1233" s="13">
        <f t="shared" si="59"/>
        <v>0.50829875518672196</v>
      </c>
    </row>
    <row r="1234" spans="1:10">
      <c r="A1234" s="42">
        <v>613.5</v>
      </c>
      <c r="B1234" s="42">
        <v>2.4</v>
      </c>
      <c r="C1234" s="42">
        <v>2.4500000000000002</v>
      </c>
      <c r="E1234" s="42">
        <f t="shared" si="57"/>
        <v>1227</v>
      </c>
      <c r="F1234" s="37">
        <f t="shared" si="58"/>
        <v>93.023255813953483</v>
      </c>
      <c r="J1234" s="13">
        <f t="shared" si="59"/>
        <v>0.50829875518672196</v>
      </c>
    </row>
    <row r="1235" spans="1:10">
      <c r="A1235" s="42">
        <v>614</v>
      </c>
      <c r="B1235" s="42">
        <v>2.4</v>
      </c>
      <c r="C1235" s="42">
        <v>2.4500000000000002</v>
      </c>
      <c r="E1235" s="42">
        <f t="shared" si="57"/>
        <v>1228</v>
      </c>
      <c r="F1235" s="37">
        <f t="shared" si="58"/>
        <v>93.023255813953483</v>
      </c>
      <c r="J1235" s="13">
        <f t="shared" si="59"/>
        <v>0.50829875518672196</v>
      </c>
    </row>
    <row r="1236" spans="1:10">
      <c r="A1236" s="42">
        <v>614.5</v>
      </c>
      <c r="B1236" s="42">
        <v>2.4</v>
      </c>
      <c r="C1236" s="42">
        <v>2.4500000000000002</v>
      </c>
      <c r="E1236" s="42">
        <f t="shared" si="57"/>
        <v>1229</v>
      </c>
      <c r="F1236" s="37">
        <f t="shared" si="58"/>
        <v>93.023255813953483</v>
      </c>
      <c r="J1236" s="13">
        <f t="shared" si="59"/>
        <v>0.50829875518672196</v>
      </c>
    </row>
    <row r="1237" spans="1:10">
      <c r="A1237" s="42">
        <v>615</v>
      </c>
      <c r="B1237" s="42">
        <v>2.4</v>
      </c>
      <c r="C1237" s="42">
        <v>2.4500000000000002</v>
      </c>
      <c r="E1237" s="42">
        <f t="shared" si="57"/>
        <v>1230</v>
      </c>
      <c r="F1237" s="37">
        <f t="shared" si="58"/>
        <v>93.023255813953483</v>
      </c>
      <c r="J1237" s="13">
        <f t="shared" si="59"/>
        <v>0.50829875518672196</v>
      </c>
    </row>
    <row r="1238" spans="1:10">
      <c r="A1238" s="42">
        <v>615.5</v>
      </c>
      <c r="B1238" s="42">
        <v>2.4</v>
      </c>
      <c r="C1238" s="42">
        <v>2.4500000000000002</v>
      </c>
      <c r="E1238" s="42">
        <f t="shared" si="57"/>
        <v>1231</v>
      </c>
      <c r="F1238" s="37">
        <f t="shared" si="58"/>
        <v>93.023255813953483</v>
      </c>
      <c r="J1238" s="13">
        <f t="shared" si="59"/>
        <v>0.50829875518672196</v>
      </c>
    </row>
    <row r="1239" spans="1:10">
      <c r="A1239" s="42">
        <v>616</v>
      </c>
      <c r="B1239" s="42">
        <v>2.2799999999999998</v>
      </c>
      <c r="C1239" s="42">
        <v>2.4500000000000002</v>
      </c>
      <c r="E1239" s="42">
        <f t="shared" si="57"/>
        <v>1232</v>
      </c>
      <c r="F1239" s="37">
        <f t="shared" si="58"/>
        <v>88.3720930232558</v>
      </c>
      <c r="J1239" s="13">
        <f t="shared" si="59"/>
        <v>0.50829875518672196</v>
      </c>
    </row>
    <row r="1240" spans="1:10">
      <c r="A1240" s="42">
        <v>616.5</v>
      </c>
      <c r="B1240" s="42">
        <v>2.2799999999999998</v>
      </c>
      <c r="C1240" s="42">
        <v>2.4500000000000002</v>
      </c>
      <c r="E1240" s="42">
        <f t="shared" si="57"/>
        <v>1233</v>
      </c>
      <c r="F1240" s="37">
        <f t="shared" si="58"/>
        <v>88.3720930232558</v>
      </c>
      <c r="J1240" s="13">
        <f t="shared" si="59"/>
        <v>0.50829875518672196</v>
      </c>
    </row>
    <row r="1241" spans="1:10">
      <c r="A1241" s="42">
        <v>617</v>
      </c>
      <c r="B1241" s="42">
        <v>2.2799999999999998</v>
      </c>
      <c r="C1241" s="42">
        <v>2.4500000000000002</v>
      </c>
      <c r="E1241" s="42">
        <f t="shared" si="57"/>
        <v>1234</v>
      </c>
      <c r="F1241" s="37">
        <f t="shared" si="58"/>
        <v>88.3720930232558</v>
      </c>
      <c r="J1241" s="13">
        <f t="shared" si="59"/>
        <v>0.50829875518672196</v>
      </c>
    </row>
    <row r="1242" spans="1:10">
      <c r="A1242" s="42">
        <v>617.5</v>
      </c>
      <c r="B1242" s="42">
        <v>2.2799999999999998</v>
      </c>
      <c r="C1242" s="42">
        <v>2.4500000000000002</v>
      </c>
      <c r="E1242" s="42">
        <f t="shared" si="57"/>
        <v>1235</v>
      </c>
      <c r="F1242" s="37">
        <f t="shared" si="58"/>
        <v>88.3720930232558</v>
      </c>
      <c r="J1242" s="13">
        <f t="shared" si="59"/>
        <v>0.50829875518672196</v>
      </c>
    </row>
    <row r="1243" spans="1:10">
      <c r="A1243" s="42">
        <v>618</v>
      </c>
      <c r="B1243" s="42">
        <v>2.2799999999999998</v>
      </c>
      <c r="C1243" s="42">
        <v>2.5099999999999998</v>
      </c>
      <c r="E1243" s="42">
        <f t="shared" si="57"/>
        <v>1236</v>
      </c>
      <c r="F1243" s="37">
        <f t="shared" si="58"/>
        <v>88.3720930232558</v>
      </c>
      <c r="J1243" s="13">
        <f t="shared" si="59"/>
        <v>0.52074688796680491</v>
      </c>
    </row>
    <row r="1244" spans="1:10">
      <c r="A1244" s="42">
        <v>618.5</v>
      </c>
      <c r="B1244" s="42">
        <v>2.2799999999999998</v>
      </c>
      <c r="C1244" s="42">
        <v>2.4500000000000002</v>
      </c>
      <c r="E1244" s="42">
        <f t="shared" si="57"/>
        <v>1237</v>
      </c>
      <c r="F1244" s="37">
        <f t="shared" si="58"/>
        <v>88.3720930232558</v>
      </c>
      <c r="J1244" s="13">
        <f t="shared" si="59"/>
        <v>0.50829875518672196</v>
      </c>
    </row>
    <row r="1245" spans="1:10">
      <c r="A1245" s="42">
        <v>619</v>
      </c>
      <c r="B1245" s="42">
        <v>2.2799999999999998</v>
      </c>
      <c r="C1245" s="42">
        <v>2.4500000000000002</v>
      </c>
      <c r="E1245" s="42">
        <f t="shared" si="57"/>
        <v>1238</v>
      </c>
      <c r="F1245" s="37">
        <f t="shared" si="58"/>
        <v>88.3720930232558</v>
      </c>
      <c r="J1245" s="13">
        <f t="shared" si="59"/>
        <v>0.50829875518672196</v>
      </c>
    </row>
    <row r="1246" spans="1:10">
      <c r="A1246" s="42">
        <v>619.5</v>
      </c>
      <c r="B1246" s="42">
        <v>2.2799999999999998</v>
      </c>
      <c r="C1246" s="42">
        <v>2.4500000000000002</v>
      </c>
      <c r="E1246" s="42">
        <f t="shared" si="57"/>
        <v>1239</v>
      </c>
      <c r="F1246" s="37">
        <f t="shared" si="58"/>
        <v>88.3720930232558</v>
      </c>
      <c r="J1246" s="13">
        <f t="shared" si="59"/>
        <v>0.50829875518672196</v>
      </c>
    </row>
    <row r="1247" spans="1:10">
      <c r="A1247" s="42">
        <v>620</v>
      </c>
      <c r="B1247" s="42">
        <v>2.2799999999999998</v>
      </c>
      <c r="C1247" s="42">
        <v>2.4500000000000002</v>
      </c>
      <c r="E1247" s="42">
        <f t="shared" si="57"/>
        <v>1240</v>
      </c>
      <c r="F1247" s="37">
        <f t="shared" si="58"/>
        <v>88.3720930232558</v>
      </c>
      <c r="J1247" s="13">
        <f t="shared" si="59"/>
        <v>0.50829875518672196</v>
      </c>
    </row>
    <row r="1248" spans="1:10">
      <c r="A1248" s="42">
        <v>620.5</v>
      </c>
      <c r="B1248" s="42">
        <v>2.2799999999999998</v>
      </c>
      <c r="C1248" s="42">
        <v>2.4500000000000002</v>
      </c>
      <c r="E1248" s="42">
        <f t="shared" si="57"/>
        <v>1241</v>
      </c>
      <c r="F1248" s="37">
        <f t="shared" si="58"/>
        <v>88.3720930232558</v>
      </c>
      <c r="J1248" s="13">
        <f t="shared" si="59"/>
        <v>0.50829875518672196</v>
      </c>
    </row>
    <row r="1249" spans="1:10">
      <c r="A1249" s="42">
        <v>621</v>
      </c>
      <c r="B1249" s="42">
        <v>2.2799999999999998</v>
      </c>
      <c r="C1249" s="42">
        <v>2.5099999999999998</v>
      </c>
      <c r="E1249" s="42">
        <f t="shared" si="57"/>
        <v>1242</v>
      </c>
      <c r="F1249" s="37">
        <f t="shared" si="58"/>
        <v>88.3720930232558</v>
      </c>
      <c r="J1249" s="13">
        <f t="shared" si="59"/>
        <v>0.52074688796680491</v>
      </c>
    </row>
    <row r="1250" spans="1:10">
      <c r="A1250" s="42">
        <v>621.5</v>
      </c>
      <c r="B1250" s="42">
        <v>2.2799999999999998</v>
      </c>
      <c r="C1250" s="42">
        <v>2.5099999999999998</v>
      </c>
      <c r="E1250" s="42">
        <f t="shared" si="57"/>
        <v>1243</v>
      </c>
      <c r="F1250" s="37">
        <f t="shared" si="58"/>
        <v>88.3720930232558</v>
      </c>
      <c r="J1250" s="13">
        <f t="shared" si="59"/>
        <v>0.52074688796680491</v>
      </c>
    </row>
    <row r="1251" spans="1:10">
      <c r="A1251" s="42">
        <v>622</v>
      </c>
      <c r="B1251" s="42">
        <v>2.2799999999999998</v>
      </c>
      <c r="C1251" s="42">
        <v>2.4500000000000002</v>
      </c>
      <c r="E1251" s="42">
        <f t="shared" si="57"/>
        <v>1244</v>
      </c>
      <c r="F1251" s="37">
        <f t="shared" si="58"/>
        <v>88.3720930232558</v>
      </c>
      <c r="J1251" s="13">
        <f t="shared" si="59"/>
        <v>0.50829875518672196</v>
      </c>
    </row>
    <row r="1252" spans="1:10">
      <c r="A1252" s="42">
        <v>622.5</v>
      </c>
      <c r="B1252" s="42">
        <v>2.2799999999999998</v>
      </c>
      <c r="C1252" s="42">
        <v>2.4500000000000002</v>
      </c>
      <c r="E1252" s="42">
        <f t="shared" si="57"/>
        <v>1245</v>
      </c>
      <c r="F1252" s="37">
        <f t="shared" si="58"/>
        <v>88.3720930232558</v>
      </c>
      <c r="J1252" s="13">
        <f t="shared" si="59"/>
        <v>0.50829875518672196</v>
      </c>
    </row>
    <row r="1253" spans="1:10">
      <c r="A1253" s="42">
        <v>623</v>
      </c>
      <c r="B1253" s="42">
        <v>2.2799999999999998</v>
      </c>
      <c r="C1253" s="42">
        <v>2.4500000000000002</v>
      </c>
      <c r="E1253" s="42">
        <f t="shared" si="57"/>
        <v>1246</v>
      </c>
      <c r="F1253" s="37">
        <f t="shared" si="58"/>
        <v>88.3720930232558</v>
      </c>
      <c r="J1253" s="13">
        <f t="shared" si="59"/>
        <v>0.50829875518672196</v>
      </c>
    </row>
    <row r="1254" spans="1:10">
      <c r="A1254" s="42">
        <v>623.5</v>
      </c>
      <c r="B1254" s="42">
        <v>2.2799999999999998</v>
      </c>
      <c r="C1254" s="42">
        <v>2.4500000000000002</v>
      </c>
      <c r="E1254" s="42">
        <f t="shared" si="57"/>
        <v>1247</v>
      </c>
      <c r="F1254" s="37">
        <f t="shared" si="58"/>
        <v>88.3720930232558</v>
      </c>
      <c r="J1254" s="13">
        <f t="shared" si="59"/>
        <v>0.50829875518672196</v>
      </c>
    </row>
    <row r="1255" spans="1:10">
      <c r="A1255" s="42">
        <v>624</v>
      </c>
      <c r="B1255" s="42">
        <v>2.2799999999999998</v>
      </c>
      <c r="C1255" s="42">
        <v>2.4500000000000002</v>
      </c>
      <c r="E1255" s="42">
        <f t="shared" si="57"/>
        <v>1248</v>
      </c>
      <c r="F1255" s="37">
        <f t="shared" si="58"/>
        <v>88.3720930232558</v>
      </c>
      <c r="J1255" s="13">
        <f t="shared" si="59"/>
        <v>0.50829875518672196</v>
      </c>
    </row>
    <row r="1256" spans="1:10">
      <c r="A1256" s="42">
        <v>624.5</v>
      </c>
      <c r="B1256" s="42">
        <v>2.2799999999999998</v>
      </c>
      <c r="C1256" s="42">
        <v>2.4500000000000002</v>
      </c>
      <c r="E1256" s="42">
        <f t="shared" si="57"/>
        <v>1249</v>
      </c>
      <c r="F1256" s="37">
        <f t="shared" si="58"/>
        <v>88.3720930232558</v>
      </c>
      <c r="J1256" s="13">
        <f t="shared" si="59"/>
        <v>0.50829875518672196</v>
      </c>
    </row>
    <row r="1257" spans="1:10">
      <c r="A1257" s="42">
        <v>625</v>
      </c>
      <c r="B1257" s="42">
        <v>2.2799999999999998</v>
      </c>
      <c r="C1257" s="42">
        <v>2.4500000000000002</v>
      </c>
      <c r="E1257" s="42">
        <f t="shared" si="57"/>
        <v>1250</v>
      </c>
      <c r="F1257" s="37">
        <f t="shared" si="58"/>
        <v>88.3720930232558</v>
      </c>
      <c r="J1257" s="13">
        <f t="shared" si="59"/>
        <v>0.50829875518672196</v>
      </c>
    </row>
    <row r="1258" spans="1:10">
      <c r="A1258" s="42">
        <v>625.5</v>
      </c>
      <c r="B1258" s="42">
        <v>2.17</v>
      </c>
      <c r="C1258" s="42">
        <v>2.4500000000000002</v>
      </c>
      <c r="E1258" s="42">
        <f t="shared" si="57"/>
        <v>1251</v>
      </c>
      <c r="F1258" s="37">
        <f t="shared" si="58"/>
        <v>84.108527131782935</v>
      </c>
      <c r="J1258" s="13">
        <f t="shared" si="59"/>
        <v>0.50829875518672196</v>
      </c>
    </row>
    <row r="1259" spans="1:10">
      <c r="A1259" s="42">
        <v>626</v>
      </c>
      <c r="B1259" s="42">
        <v>2.17</v>
      </c>
      <c r="C1259" s="42">
        <v>2.4500000000000002</v>
      </c>
      <c r="E1259" s="42">
        <f t="shared" si="57"/>
        <v>1252</v>
      </c>
      <c r="F1259" s="37">
        <f t="shared" si="58"/>
        <v>84.108527131782935</v>
      </c>
      <c r="J1259" s="13">
        <f t="shared" si="59"/>
        <v>0.50829875518672196</v>
      </c>
    </row>
    <row r="1260" spans="1:10">
      <c r="A1260" s="42">
        <v>626.5</v>
      </c>
      <c r="B1260" s="42">
        <v>2.4</v>
      </c>
      <c r="C1260" s="42">
        <v>2.4500000000000002</v>
      </c>
      <c r="E1260" s="42">
        <f t="shared" si="57"/>
        <v>1253</v>
      </c>
      <c r="F1260" s="37">
        <f t="shared" si="58"/>
        <v>93.023255813953483</v>
      </c>
      <c r="J1260" s="13">
        <f t="shared" si="59"/>
        <v>0.50829875518672196</v>
      </c>
    </row>
    <row r="1261" spans="1:10">
      <c r="A1261" s="42">
        <v>627</v>
      </c>
      <c r="B1261" s="42">
        <v>2.17</v>
      </c>
      <c r="C1261" s="42">
        <v>2.4500000000000002</v>
      </c>
      <c r="E1261" s="42">
        <f t="shared" si="57"/>
        <v>1254</v>
      </c>
      <c r="F1261" s="37">
        <f t="shared" si="58"/>
        <v>84.108527131782935</v>
      </c>
      <c r="J1261" s="13">
        <f t="shared" si="59"/>
        <v>0.50829875518672196</v>
      </c>
    </row>
    <row r="1262" spans="1:10">
      <c r="A1262" s="42">
        <v>627.5</v>
      </c>
      <c r="B1262" s="42">
        <v>2.4</v>
      </c>
      <c r="C1262" s="42">
        <v>2.4500000000000002</v>
      </c>
      <c r="E1262" s="42">
        <f t="shared" si="57"/>
        <v>1255</v>
      </c>
      <c r="F1262" s="37">
        <f t="shared" si="58"/>
        <v>93.023255813953483</v>
      </c>
      <c r="J1262" s="13">
        <f t="shared" si="59"/>
        <v>0.50829875518672196</v>
      </c>
    </row>
    <row r="1263" spans="1:10">
      <c r="A1263" s="42">
        <v>628</v>
      </c>
      <c r="B1263" s="42">
        <v>2.4</v>
      </c>
      <c r="C1263" s="42">
        <v>2.4500000000000002</v>
      </c>
      <c r="E1263" s="42">
        <f t="shared" si="57"/>
        <v>1256</v>
      </c>
      <c r="F1263" s="37">
        <f t="shared" si="58"/>
        <v>93.023255813953483</v>
      </c>
      <c r="J1263" s="13">
        <f t="shared" si="59"/>
        <v>0.50829875518672196</v>
      </c>
    </row>
    <row r="1264" spans="1:10">
      <c r="A1264" s="42">
        <v>628.5</v>
      </c>
      <c r="B1264" s="42">
        <v>2.17</v>
      </c>
      <c r="C1264" s="42">
        <v>2.4500000000000002</v>
      </c>
      <c r="E1264" s="42">
        <f t="shared" si="57"/>
        <v>1257</v>
      </c>
      <c r="F1264" s="37">
        <f t="shared" si="58"/>
        <v>84.108527131782935</v>
      </c>
      <c r="J1264" s="13">
        <f t="shared" si="59"/>
        <v>0.50829875518672196</v>
      </c>
    </row>
    <row r="1265" spans="1:10">
      <c r="A1265" s="42">
        <v>629</v>
      </c>
      <c r="B1265" s="42">
        <v>2.17</v>
      </c>
      <c r="C1265" s="42">
        <v>2.5099999999999998</v>
      </c>
      <c r="E1265" s="42">
        <f t="shared" si="57"/>
        <v>1258</v>
      </c>
      <c r="F1265" s="37">
        <f t="shared" si="58"/>
        <v>84.108527131782935</v>
      </c>
      <c r="J1265" s="13">
        <f t="shared" si="59"/>
        <v>0.52074688796680491</v>
      </c>
    </row>
    <row r="1266" spans="1:10">
      <c r="A1266" s="42">
        <v>629.5</v>
      </c>
      <c r="B1266" s="42">
        <v>2.2799999999999998</v>
      </c>
      <c r="C1266" s="42">
        <v>2.4500000000000002</v>
      </c>
      <c r="E1266" s="42">
        <f t="shared" si="57"/>
        <v>1259</v>
      </c>
      <c r="F1266" s="37">
        <f t="shared" si="58"/>
        <v>88.3720930232558</v>
      </c>
      <c r="J1266" s="13">
        <f t="shared" si="59"/>
        <v>0.50829875518672196</v>
      </c>
    </row>
    <row r="1267" spans="1:10">
      <c r="A1267" s="42">
        <v>630</v>
      </c>
      <c r="B1267" s="42">
        <v>2.17</v>
      </c>
      <c r="C1267" s="42">
        <v>2.4500000000000002</v>
      </c>
      <c r="E1267" s="42">
        <f t="shared" si="57"/>
        <v>1260</v>
      </c>
      <c r="F1267" s="37">
        <f t="shared" si="58"/>
        <v>84.108527131782935</v>
      </c>
      <c r="J1267" s="13">
        <f t="shared" si="59"/>
        <v>0.50829875518672196</v>
      </c>
    </row>
    <row r="1268" spans="1:10">
      <c r="A1268" s="42">
        <v>630.5</v>
      </c>
      <c r="B1268" s="42">
        <v>2.2799999999999998</v>
      </c>
      <c r="C1268" s="42">
        <v>2.4500000000000002</v>
      </c>
      <c r="E1268" s="42">
        <f t="shared" si="57"/>
        <v>1261</v>
      </c>
      <c r="F1268" s="37">
        <f t="shared" si="58"/>
        <v>88.3720930232558</v>
      </c>
      <c r="J1268" s="13">
        <f t="shared" si="59"/>
        <v>0.50829875518672196</v>
      </c>
    </row>
    <row r="1269" spans="1:10">
      <c r="A1269" s="42">
        <v>631</v>
      </c>
      <c r="B1269" s="42">
        <v>2.17</v>
      </c>
      <c r="C1269" s="42">
        <v>2.4500000000000002</v>
      </c>
      <c r="E1269" s="42">
        <f t="shared" si="57"/>
        <v>1262</v>
      </c>
      <c r="F1269" s="37">
        <f t="shared" si="58"/>
        <v>84.108527131782935</v>
      </c>
      <c r="J1269" s="13">
        <f t="shared" si="59"/>
        <v>0.50829875518672196</v>
      </c>
    </row>
    <row r="1270" spans="1:10">
      <c r="A1270" s="42">
        <v>631.5</v>
      </c>
      <c r="B1270" s="42">
        <v>2.17</v>
      </c>
      <c r="C1270" s="42">
        <v>2.4500000000000002</v>
      </c>
      <c r="E1270" s="42">
        <f t="shared" si="57"/>
        <v>1263</v>
      </c>
      <c r="F1270" s="37">
        <f t="shared" si="58"/>
        <v>84.108527131782935</v>
      </c>
      <c r="J1270" s="13">
        <f t="shared" si="59"/>
        <v>0.50829875518672196</v>
      </c>
    </row>
    <row r="1271" spans="1:10">
      <c r="A1271" s="42">
        <v>632</v>
      </c>
      <c r="B1271" s="42">
        <v>2.2799999999999998</v>
      </c>
      <c r="C1271" s="42">
        <v>2.4500000000000002</v>
      </c>
      <c r="E1271" s="42">
        <f t="shared" si="57"/>
        <v>1264</v>
      </c>
      <c r="F1271" s="37">
        <f t="shared" si="58"/>
        <v>88.3720930232558</v>
      </c>
      <c r="J1271" s="13">
        <f t="shared" si="59"/>
        <v>0.50829875518672196</v>
      </c>
    </row>
    <row r="1272" spans="1:10">
      <c r="A1272" s="42">
        <v>632.5</v>
      </c>
      <c r="B1272" s="42">
        <v>2.17</v>
      </c>
      <c r="C1272" s="42">
        <v>2.4500000000000002</v>
      </c>
      <c r="E1272" s="42">
        <f t="shared" si="57"/>
        <v>1265</v>
      </c>
      <c r="F1272" s="37">
        <f t="shared" si="58"/>
        <v>84.108527131782935</v>
      </c>
      <c r="J1272" s="13">
        <f t="shared" si="59"/>
        <v>0.50829875518672196</v>
      </c>
    </row>
    <row r="1273" spans="1:10">
      <c r="A1273" s="42">
        <v>633</v>
      </c>
      <c r="B1273" s="42">
        <v>2.17</v>
      </c>
      <c r="C1273" s="42">
        <v>2.4500000000000002</v>
      </c>
      <c r="E1273" s="42">
        <f t="shared" ref="E1273:E1336" si="60">A1273*$C$5</f>
        <v>1266</v>
      </c>
      <c r="F1273" s="37">
        <f t="shared" ref="F1273:F1336" si="61">B1273*$F$5</f>
        <v>84.108527131782935</v>
      </c>
      <c r="J1273" s="13">
        <f t="shared" si="59"/>
        <v>0.50829875518672196</v>
      </c>
    </row>
    <row r="1274" spans="1:10">
      <c r="A1274" s="42">
        <v>633.5</v>
      </c>
      <c r="B1274" s="42">
        <v>2.17</v>
      </c>
      <c r="C1274" s="42">
        <v>2.4500000000000002</v>
      </c>
      <c r="E1274" s="42">
        <f t="shared" si="60"/>
        <v>1267</v>
      </c>
      <c r="F1274" s="37">
        <f t="shared" si="61"/>
        <v>84.108527131782935</v>
      </c>
      <c r="J1274" s="13">
        <f t="shared" si="59"/>
        <v>0.50829875518672196</v>
      </c>
    </row>
    <row r="1275" spans="1:10">
      <c r="A1275" s="42">
        <v>634</v>
      </c>
      <c r="B1275" s="42">
        <v>2.17</v>
      </c>
      <c r="C1275" s="42">
        <v>2.4500000000000002</v>
      </c>
      <c r="E1275" s="42">
        <f t="shared" si="60"/>
        <v>1268</v>
      </c>
      <c r="F1275" s="37">
        <f t="shared" si="61"/>
        <v>84.108527131782935</v>
      </c>
      <c r="J1275" s="13">
        <f t="shared" si="59"/>
        <v>0.50829875518672196</v>
      </c>
    </row>
    <row r="1276" spans="1:10">
      <c r="A1276" s="42">
        <v>634.5</v>
      </c>
      <c r="B1276" s="42">
        <v>2.17</v>
      </c>
      <c r="C1276" s="42">
        <v>2.4500000000000002</v>
      </c>
      <c r="E1276" s="42">
        <f t="shared" si="60"/>
        <v>1269</v>
      </c>
      <c r="F1276" s="37">
        <f t="shared" si="61"/>
        <v>84.108527131782935</v>
      </c>
      <c r="J1276" s="13">
        <f t="shared" si="59"/>
        <v>0.50829875518672196</v>
      </c>
    </row>
    <row r="1277" spans="1:10">
      <c r="A1277" s="42">
        <v>635</v>
      </c>
      <c r="B1277" s="42">
        <v>2.17</v>
      </c>
      <c r="C1277" s="42">
        <v>2.5099999999999998</v>
      </c>
      <c r="E1277" s="42">
        <f t="shared" si="60"/>
        <v>1270</v>
      </c>
      <c r="F1277" s="37">
        <f t="shared" si="61"/>
        <v>84.108527131782935</v>
      </c>
      <c r="J1277" s="13">
        <f t="shared" si="59"/>
        <v>0.52074688796680491</v>
      </c>
    </row>
    <row r="1278" spans="1:10">
      <c r="A1278" s="42">
        <v>635.5</v>
      </c>
      <c r="B1278" s="42">
        <v>2.17</v>
      </c>
      <c r="C1278" s="42">
        <v>2.4500000000000002</v>
      </c>
      <c r="E1278" s="42">
        <f t="shared" si="60"/>
        <v>1271</v>
      </c>
      <c r="F1278" s="37">
        <f t="shared" si="61"/>
        <v>84.108527131782935</v>
      </c>
      <c r="J1278" s="13">
        <f t="shared" si="59"/>
        <v>0.50829875518672196</v>
      </c>
    </row>
    <row r="1279" spans="1:10">
      <c r="A1279" s="42">
        <v>636</v>
      </c>
      <c r="B1279" s="42">
        <v>2.17</v>
      </c>
      <c r="C1279" s="42">
        <v>2.4500000000000002</v>
      </c>
      <c r="E1279" s="42">
        <f t="shared" si="60"/>
        <v>1272</v>
      </c>
      <c r="F1279" s="37">
        <f t="shared" si="61"/>
        <v>84.108527131782935</v>
      </c>
      <c r="J1279" s="13">
        <f t="shared" si="59"/>
        <v>0.50829875518672196</v>
      </c>
    </row>
    <row r="1280" spans="1:10">
      <c r="A1280" s="42">
        <v>636.5</v>
      </c>
      <c r="B1280" s="42">
        <v>2.17</v>
      </c>
      <c r="C1280" s="42">
        <v>2.5099999999999998</v>
      </c>
      <c r="E1280" s="42">
        <f t="shared" si="60"/>
        <v>1273</v>
      </c>
      <c r="F1280" s="37">
        <f t="shared" si="61"/>
        <v>84.108527131782935</v>
      </c>
      <c r="J1280" s="13">
        <f t="shared" si="59"/>
        <v>0.52074688796680491</v>
      </c>
    </row>
    <row r="1281" spans="1:10">
      <c r="A1281" s="42">
        <v>637</v>
      </c>
      <c r="B1281" s="42">
        <v>2.17</v>
      </c>
      <c r="C1281" s="42">
        <v>2.4500000000000002</v>
      </c>
      <c r="E1281" s="42">
        <f t="shared" si="60"/>
        <v>1274</v>
      </c>
      <c r="F1281" s="37">
        <f t="shared" si="61"/>
        <v>84.108527131782935</v>
      </c>
      <c r="J1281" s="13">
        <f t="shared" si="59"/>
        <v>0.50829875518672196</v>
      </c>
    </row>
    <row r="1282" spans="1:10">
      <c r="A1282" s="42">
        <v>637.5</v>
      </c>
      <c r="B1282" s="42">
        <v>2.17</v>
      </c>
      <c r="C1282" s="42">
        <v>2.4500000000000002</v>
      </c>
      <c r="E1282" s="42">
        <f t="shared" si="60"/>
        <v>1275</v>
      </c>
      <c r="F1282" s="37">
        <f t="shared" si="61"/>
        <v>84.108527131782935</v>
      </c>
      <c r="J1282" s="13">
        <f t="shared" si="59"/>
        <v>0.50829875518672196</v>
      </c>
    </row>
    <row r="1283" spans="1:10">
      <c r="A1283" s="42">
        <v>638</v>
      </c>
      <c r="B1283" s="42">
        <v>2.17</v>
      </c>
      <c r="C1283" s="42">
        <v>2.5099999999999998</v>
      </c>
      <c r="E1283" s="42">
        <f t="shared" si="60"/>
        <v>1276</v>
      </c>
      <c r="F1283" s="37">
        <f t="shared" si="61"/>
        <v>84.108527131782935</v>
      </c>
      <c r="J1283" s="13">
        <f t="shared" si="59"/>
        <v>0.52074688796680491</v>
      </c>
    </row>
    <row r="1284" spans="1:10">
      <c r="A1284" s="42">
        <v>638.5</v>
      </c>
      <c r="B1284" s="42">
        <v>2.17</v>
      </c>
      <c r="C1284" s="42">
        <v>2.4500000000000002</v>
      </c>
      <c r="E1284" s="42">
        <f t="shared" si="60"/>
        <v>1277</v>
      </c>
      <c r="F1284" s="37">
        <f t="shared" si="61"/>
        <v>84.108527131782935</v>
      </c>
      <c r="J1284" s="13">
        <f t="shared" si="59"/>
        <v>0.50829875518672196</v>
      </c>
    </row>
    <row r="1285" spans="1:10">
      <c r="A1285" s="42">
        <v>639</v>
      </c>
      <c r="B1285" s="42">
        <v>2.17</v>
      </c>
      <c r="C1285" s="42">
        <v>2.4500000000000002</v>
      </c>
      <c r="E1285" s="42">
        <f t="shared" si="60"/>
        <v>1278</v>
      </c>
      <c r="F1285" s="37">
        <f t="shared" si="61"/>
        <v>84.108527131782935</v>
      </c>
      <c r="J1285" s="13">
        <f t="shared" si="59"/>
        <v>0.50829875518672196</v>
      </c>
    </row>
    <row r="1286" spans="1:10">
      <c r="A1286" s="42">
        <v>639.5</v>
      </c>
      <c r="B1286" s="42">
        <v>2.17</v>
      </c>
      <c r="C1286" s="42">
        <v>2.57</v>
      </c>
      <c r="E1286" s="42">
        <f t="shared" si="60"/>
        <v>1279</v>
      </c>
      <c r="F1286" s="37">
        <f t="shared" si="61"/>
        <v>84.108527131782935</v>
      </c>
      <c r="J1286" s="13">
        <f t="shared" si="59"/>
        <v>0.53319502074688785</v>
      </c>
    </row>
    <row r="1287" spans="1:10">
      <c r="A1287" s="42">
        <v>640</v>
      </c>
      <c r="B1287" s="42">
        <v>2.17</v>
      </c>
      <c r="C1287" s="42">
        <v>2.4500000000000002</v>
      </c>
      <c r="E1287" s="42">
        <f t="shared" si="60"/>
        <v>1280</v>
      </c>
      <c r="F1287" s="37">
        <f t="shared" si="61"/>
        <v>84.108527131782935</v>
      </c>
      <c r="J1287" s="13">
        <f t="shared" si="59"/>
        <v>0.50829875518672196</v>
      </c>
    </row>
    <row r="1288" spans="1:10">
      <c r="A1288" s="42">
        <v>640.5</v>
      </c>
      <c r="B1288" s="42">
        <v>2.17</v>
      </c>
      <c r="C1288" s="42">
        <v>2.57</v>
      </c>
      <c r="E1288" s="42">
        <f t="shared" si="60"/>
        <v>1281</v>
      </c>
      <c r="F1288" s="37">
        <f t="shared" si="61"/>
        <v>84.108527131782935</v>
      </c>
      <c r="J1288" s="13">
        <f t="shared" si="59"/>
        <v>0.53319502074688785</v>
      </c>
    </row>
    <row r="1289" spans="1:10">
      <c r="A1289" s="42">
        <v>641</v>
      </c>
      <c r="B1289" s="42">
        <v>2.17</v>
      </c>
      <c r="C1289" s="42">
        <v>2.5099999999999998</v>
      </c>
      <c r="E1289" s="42">
        <f t="shared" si="60"/>
        <v>1282</v>
      </c>
      <c r="F1289" s="37">
        <f t="shared" si="61"/>
        <v>84.108527131782935</v>
      </c>
      <c r="J1289" s="13">
        <f t="shared" ref="J1289:J1352" si="62">C1289*$I$5</f>
        <v>0.52074688796680491</v>
      </c>
    </row>
    <row r="1290" spans="1:10">
      <c r="A1290" s="42">
        <v>641.5</v>
      </c>
      <c r="B1290" s="42">
        <v>2.0499999999999998</v>
      </c>
      <c r="C1290" s="42">
        <v>0.85</v>
      </c>
      <c r="E1290" s="42">
        <f t="shared" si="60"/>
        <v>1283</v>
      </c>
      <c r="F1290" s="37">
        <f t="shared" si="61"/>
        <v>79.457364341085267</v>
      </c>
      <c r="J1290" s="13">
        <f t="shared" si="62"/>
        <v>0.17634854771784231</v>
      </c>
    </row>
    <row r="1291" spans="1:10">
      <c r="A1291" s="42">
        <v>642</v>
      </c>
      <c r="B1291" s="42">
        <v>1.94</v>
      </c>
      <c r="C1291" s="42">
        <v>0.56000000000000005</v>
      </c>
      <c r="E1291" s="42">
        <f t="shared" si="60"/>
        <v>1284</v>
      </c>
      <c r="F1291" s="37">
        <f t="shared" si="61"/>
        <v>75.193798449612402</v>
      </c>
      <c r="J1291" s="13">
        <f t="shared" si="62"/>
        <v>0.11618257261410789</v>
      </c>
    </row>
    <row r="1292" spans="1:10">
      <c r="A1292" s="42">
        <v>642.5</v>
      </c>
      <c r="B1292" s="42">
        <v>1.82</v>
      </c>
      <c r="C1292" s="42">
        <v>0.62</v>
      </c>
      <c r="E1292" s="42">
        <f t="shared" si="60"/>
        <v>1285</v>
      </c>
      <c r="F1292" s="37">
        <f t="shared" si="61"/>
        <v>70.542635658914733</v>
      </c>
      <c r="J1292" s="13">
        <f t="shared" si="62"/>
        <v>0.12863070539419086</v>
      </c>
    </row>
    <row r="1293" spans="1:10">
      <c r="A1293" s="42">
        <v>643</v>
      </c>
      <c r="B1293" s="42">
        <v>1.82</v>
      </c>
      <c r="C1293" s="42">
        <v>0.56000000000000005</v>
      </c>
      <c r="E1293" s="42">
        <f t="shared" si="60"/>
        <v>1286</v>
      </c>
      <c r="F1293" s="37">
        <f t="shared" si="61"/>
        <v>70.542635658914733</v>
      </c>
      <c r="J1293" s="13">
        <f t="shared" si="62"/>
        <v>0.11618257261410789</v>
      </c>
    </row>
    <row r="1294" spans="1:10">
      <c r="A1294" s="42">
        <v>643.5</v>
      </c>
      <c r="B1294" s="42">
        <v>1.71</v>
      </c>
      <c r="C1294" s="42">
        <v>0.56000000000000005</v>
      </c>
      <c r="E1294" s="42">
        <f t="shared" si="60"/>
        <v>1287</v>
      </c>
      <c r="F1294" s="37">
        <f t="shared" si="61"/>
        <v>66.279069767441854</v>
      </c>
      <c r="J1294" s="13">
        <f t="shared" si="62"/>
        <v>0.11618257261410789</v>
      </c>
    </row>
    <row r="1295" spans="1:10">
      <c r="A1295" s="42">
        <v>644</v>
      </c>
      <c r="B1295" s="42">
        <v>1.59</v>
      </c>
      <c r="C1295" s="42">
        <v>0.56000000000000005</v>
      </c>
      <c r="E1295" s="42">
        <f t="shared" si="60"/>
        <v>1288</v>
      </c>
      <c r="F1295" s="37">
        <f t="shared" si="61"/>
        <v>61.627906976744185</v>
      </c>
      <c r="J1295" s="13">
        <f t="shared" si="62"/>
        <v>0.11618257261410789</v>
      </c>
    </row>
    <row r="1296" spans="1:10">
      <c r="A1296" s="42">
        <v>644.5</v>
      </c>
      <c r="B1296" s="42">
        <v>1.48</v>
      </c>
      <c r="C1296" s="42">
        <v>0</v>
      </c>
      <c r="E1296" s="42">
        <f t="shared" si="60"/>
        <v>1289</v>
      </c>
      <c r="F1296" s="37">
        <f t="shared" si="61"/>
        <v>57.364341085271313</v>
      </c>
      <c r="J1296" s="13">
        <f t="shared" si="62"/>
        <v>0</v>
      </c>
    </row>
    <row r="1297" spans="1:10">
      <c r="A1297" s="42">
        <v>645</v>
      </c>
      <c r="B1297" s="42">
        <v>1.48</v>
      </c>
      <c r="C1297" s="42">
        <v>0.56000000000000005</v>
      </c>
      <c r="E1297" s="42">
        <f t="shared" si="60"/>
        <v>1290</v>
      </c>
      <c r="F1297" s="37">
        <f t="shared" si="61"/>
        <v>57.364341085271313</v>
      </c>
      <c r="J1297" s="13">
        <f t="shared" si="62"/>
        <v>0.11618257261410789</v>
      </c>
    </row>
    <row r="1298" spans="1:10">
      <c r="A1298" s="42">
        <v>645.5</v>
      </c>
      <c r="B1298" s="42">
        <v>1.36</v>
      </c>
      <c r="C1298" s="42">
        <v>0</v>
      </c>
      <c r="E1298" s="42">
        <f t="shared" si="60"/>
        <v>1291</v>
      </c>
      <c r="F1298" s="37">
        <f t="shared" si="61"/>
        <v>52.713178294573645</v>
      </c>
      <c r="J1298" s="13">
        <f t="shared" si="62"/>
        <v>0</v>
      </c>
    </row>
    <row r="1299" spans="1:10">
      <c r="A1299" s="42">
        <v>646</v>
      </c>
      <c r="B1299" s="42">
        <v>1.36</v>
      </c>
      <c r="C1299" s="42">
        <v>0</v>
      </c>
      <c r="E1299" s="42">
        <f t="shared" si="60"/>
        <v>1292</v>
      </c>
      <c r="F1299" s="37">
        <f t="shared" si="61"/>
        <v>52.713178294573645</v>
      </c>
      <c r="J1299" s="13">
        <f t="shared" si="62"/>
        <v>0</v>
      </c>
    </row>
    <row r="1300" spans="1:10">
      <c r="A1300" s="42">
        <v>646.5</v>
      </c>
      <c r="B1300" s="42">
        <v>1.25</v>
      </c>
      <c r="C1300" s="42">
        <v>0</v>
      </c>
      <c r="E1300" s="42">
        <f t="shared" si="60"/>
        <v>1293</v>
      </c>
      <c r="F1300" s="37">
        <f t="shared" si="61"/>
        <v>48.449612403100772</v>
      </c>
      <c r="J1300" s="13">
        <f t="shared" si="62"/>
        <v>0</v>
      </c>
    </row>
    <row r="1301" spans="1:10">
      <c r="A1301" s="42">
        <v>647</v>
      </c>
      <c r="B1301" s="42">
        <v>1.25</v>
      </c>
      <c r="C1301" s="42">
        <v>0</v>
      </c>
      <c r="E1301" s="42">
        <f t="shared" si="60"/>
        <v>1294</v>
      </c>
      <c r="F1301" s="37">
        <f t="shared" si="61"/>
        <v>48.449612403100772</v>
      </c>
      <c r="J1301" s="13">
        <f t="shared" si="62"/>
        <v>0</v>
      </c>
    </row>
    <row r="1302" spans="1:10">
      <c r="A1302" s="42">
        <v>647.5</v>
      </c>
      <c r="B1302" s="42">
        <v>1.1299999999999999</v>
      </c>
      <c r="C1302" s="42">
        <v>0</v>
      </c>
      <c r="E1302" s="42">
        <f t="shared" si="60"/>
        <v>1295</v>
      </c>
      <c r="F1302" s="37">
        <f t="shared" si="61"/>
        <v>43.798449612403097</v>
      </c>
      <c r="J1302" s="13">
        <f t="shared" si="62"/>
        <v>0</v>
      </c>
    </row>
    <row r="1303" spans="1:10">
      <c r="A1303" s="42">
        <v>648</v>
      </c>
      <c r="B1303" s="42">
        <v>1.1299999999999999</v>
      </c>
      <c r="C1303" s="42">
        <v>0</v>
      </c>
      <c r="E1303" s="42">
        <f t="shared" si="60"/>
        <v>1296</v>
      </c>
      <c r="F1303" s="37">
        <f t="shared" si="61"/>
        <v>43.798449612403097</v>
      </c>
      <c r="J1303" s="13">
        <f t="shared" si="62"/>
        <v>0</v>
      </c>
    </row>
    <row r="1304" spans="1:10">
      <c r="A1304" s="42">
        <v>648.5</v>
      </c>
      <c r="B1304" s="42">
        <v>1.01</v>
      </c>
      <c r="C1304" s="42">
        <v>0</v>
      </c>
      <c r="E1304" s="42">
        <f t="shared" si="60"/>
        <v>1297</v>
      </c>
      <c r="F1304" s="37">
        <f t="shared" si="61"/>
        <v>39.147286821705421</v>
      </c>
      <c r="J1304" s="13">
        <f t="shared" si="62"/>
        <v>0</v>
      </c>
    </row>
    <row r="1305" spans="1:10">
      <c r="A1305" s="42">
        <v>649</v>
      </c>
      <c r="B1305" s="42">
        <v>1.01</v>
      </c>
      <c r="C1305" s="42">
        <v>0</v>
      </c>
      <c r="E1305" s="42">
        <f t="shared" si="60"/>
        <v>1298</v>
      </c>
      <c r="F1305" s="37">
        <f t="shared" si="61"/>
        <v>39.147286821705421</v>
      </c>
      <c r="J1305" s="13">
        <f t="shared" si="62"/>
        <v>0</v>
      </c>
    </row>
    <row r="1306" spans="1:10">
      <c r="A1306" s="42">
        <v>649.5</v>
      </c>
      <c r="B1306" s="42">
        <v>1.01</v>
      </c>
      <c r="C1306" s="42">
        <v>0</v>
      </c>
      <c r="E1306" s="42">
        <f t="shared" si="60"/>
        <v>1299</v>
      </c>
      <c r="F1306" s="37">
        <f t="shared" si="61"/>
        <v>39.147286821705421</v>
      </c>
      <c r="J1306" s="13">
        <f t="shared" si="62"/>
        <v>0</v>
      </c>
    </row>
    <row r="1307" spans="1:10">
      <c r="A1307" s="42">
        <v>650</v>
      </c>
      <c r="B1307" s="42">
        <v>0</v>
      </c>
      <c r="C1307" s="42">
        <v>0</v>
      </c>
      <c r="E1307" s="42">
        <f t="shared" si="60"/>
        <v>1300</v>
      </c>
      <c r="F1307" s="37">
        <f t="shared" si="61"/>
        <v>0</v>
      </c>
      <c r="J1307" s="13">
        <f t="shared" si="62"/>
        <v>0</v>
      </c>
    </row>
    <row r="1308" spans="1:10">
      <c r="A1308" s="42">
        <v>650.5</v>
      </c>
      <c r="B1308" s="42">
        <v>0</v>
      </c>
      <c r="C1308" s="42">
        <v>0</v>
      </c>
      <c r="E1308" s="42">
        <f t="shared" si="60"/>
        <v>1301</v>
      </c>
      <c r="F1308" s="37">
        <f t="shared" si="61"/>
        <v>0</v>
      </c>
      <c r="J1308" s="13">
        <f t="shared" si="62"/>
        <v>0</v>
      </c>
    </row>
    <row r="1309" spans="1:10">
      <c r="A1309" s="42">
        <v>651</v>
      </c>
      <c r="B1309" s="42">
        <v>0</v>
      </c>
      <c r="C1309" s="42">
        <v>0</v>
      </c>
      <c r="E1309" s="42">
        <f t="shared" si="60"/>
        <v>1302</v>
      </c>
      <c r="F1309" s="37">
        <f t="shared" si="61"/>
        <v>0</v>
      </c>
      <c r="J1309" s="13">
        <f t="shared" si="62"/>
        <v>0</v>
      </c>
    </row>
    <row r="1310" spans="1:10">
      <c r="A1310" s="42">
        <v>651.5</v>
      </c>
      <c r="B1310" s="42">
        <v>0</v>
      </c>
      <c r="C1310" s="42">
        <v>0</v>
      </c>
      <c r="E1310" s="42">
        <f t="shared" si="60"/>
        <v>1303</v>
      </c>
      <c r="F1310" s="37">
        <f t="shared" si="61"/>
        <v>0</v>
      </c>
      <c r="J1310" s="13">
        <f t="shared" si="62"/>
        <v>0</v>
      </c>
    </row>
    <row r="1311" spans="1:10">
      <c r="A1311" s="42">
        <v>652</v>
      </c>
      <c r="B1311" s="42">
        <v>0</v>
      </c>
      <c r="C1311" s="42">
        <v>0</v>
      </c>
      <c r="E1311" s="42">
        <f t="shared" si="60"/>
        <v>1304</v>
      </c>
      <c r="F1311" s="37">
        <f t="shared" si="61"/>
        <v>0</v>
      </c>
      <c r="J1311" s="13">
        <f t="shared" si="62"/>
        <v>0</v>
      </c>
    </row>
    <row r="1312" spans="1:10">
      <c r="A1312" s="42">
        <v>652.5</v>
      </c>
      <c r="B1312" s="42">
        <v>0</v>
      </c>
      <c r="C1312" s="42">
        <v>0</v>
      </c>
      <c r="E1312" s="42">
        <f t="shared" si="60"/>
        <v>1305</v>
      </c>
      <c r="F1312" s="37">
        <f t="shared" si="61"/>
        <v>0</v>
      </c>
      <c r="J1312" s="13">
        <f t="shared" si="62"/>
        <v>0</v>
      </c>
    </row>
    <row r="1313" spans="1:10">
      <c r="A1313" s="42">
        <v>653</v>
      </c>
      <c r="B1313" s="42">
        <v>0</v>
      </c>
      <c r="C1313" s="42">
        <v>0</v>
      </c>
      <c r="E1313" s="42">
        <f t="shared" si="60"/>
        <v>1306</v>
      </c>
      <c r="F1313" s="37">
        <f t="shared" si="61"/>
        <v>0</v>
      </c>
      <c r="J1313" s="13">
        <f t="shared" si="62"/>
        <v>0</v>
      </c>
    </row>
    <row r="1314" spans="1:10">
      <c r="A1314" s="42">
        <v>653.5</v>
      </c>
      <c r="B1314" s="42">
        <v>0</v>
      </c>
      <c r="C1314" s="42">
        <v>0</v>
      </c>
      <c r="E1314" s="42">
        <f t="shared" si="60"/>
        <v>1307</v>
      </c>
      <c r="F1314" s="37">
        <f t="shared" si="61"/>
        <v>0</v>
      </c>
      <c r="J1314" s="13">
        <f t="shared" si="62"/>
        <v>0</v>
      </c>
    </row>
    <row r="1315" spans="1:10">
      <c r="A1315" s="42">
        <v>654</v>
      </c>
      <c r="B1315" s="42">
        <v>0</v>
      </c>
      <c r="C1315" s="42">
        <v>0</v>
      </c>
      <c r="E1315" s="42">
        <f t="shared" si="60"/>
        <v>1308</v>
      </c>
      <c r="F1315" s="37">
        <f t="shared" si="61"/>
        <v>0</v>
      </c>
      <c r="J1315" s="13">
        <f t="shared" si="62"/>
        <v>0</v>
      </c>
    </row>
    <row r="1316" spans="1:10">
      <c r="A1316" s="42">
        <v>654.5</v>
      </c>
      <c r="B1316" s="42">
        <v>0</v>
      </c>
      <c r="C1316" s="42">
        <v>0</v>
      </c>
      <c r="E1316" s="42">
        <f t="shared" si="60"/>
        <v>1309</v>
      </c>
      <c r="F1316" s="37">
        <f t="shared" si="61"/>
        <v>0</v>
      </c>
      <c r="J1316" s="13">
        <f t="shared" si="62"/>
        <v>0</v>
      </c>
    </row>
    <row r="1317" spans="1:10">
      <c r="A1317" s="42">
        <v>655</v>
      </c>
      <c r="B1317" s="42">
        <v>0</v>
      </c>
      <c r="C1317" s="42">
        <v>0</v>
      </c>
      <c r="E1317" s="42">
        <f t="shared" si="60"/>
        <v>1310</v>
      </c>
      <c r="F1317" s="37">
        <f t="shared" si="61"/>
        <v>0</v>
      </c>
      <c r="J1317" s="13">
        <f t="shared" si="62"/>
        <v>0</v>
      </c>
    </row>
    <row r="1318" spans="1:10">
      <c r="A1318" s="42">
        <v>655.5</v>
      </c>
      <c r="B1318" s="42">
        <v>0</v>
      </c>
      <c r="C1318" s="42">
        <v>0</v>
      </c>
      <c r="E1318" s="42">
        <f t="shared" si="60"/>
        <v>1311</v>
      </c>
      <c r="F1318" s="37">
        <f t="shared" si="61"/>
        <v>0</v>
      </c>
      <c r="J1318" s="13">
        <f t="shared" si="62"/>
        <v>0</v>
      </c>
    </row>
    <row r="1319" spans="1:10">
      <c r="A1319" s="42">
        <v>656</v>
      </c>
      <c r="B1319" s="42">
        <v>0</v>
      </c>
      <c r="C1319" s="42">
        <v>0</v>
      </c>
      <c r="E1319" s="42">
        <f t="shared" si="60"/>
        <v>1312</v>
      </c>
      <c r="F1319" s="37">
        <f t="shared" si="61"/>
        <v>0</v>
      </c>
      <c r="J1319" s="13">
        <f t="shared" si="62"/>
        <v>0</v>
      </c>
    </row>
    <row r="1320" spans="1:10">
      <c r="A1320" s="42">
        <v>656.5</v>
      </c>
      <c r="B1320" s="42">
        <v>0</v>
      </c>
      <c r="C1320" s="42">
        <v>0</v>
      </c>
      <c r="E1320" s="42">
        <f t="shared" si="60"/>
        <v>1313</v>
      </c>
      <c r="F1320" s="37">
        <f t="shared" si="61"/>
        <v>0</v>
      </c>
      <c r="J1320" s="13">
        <f t="shared" si="62"/>
        <v>0</v>
      </c>
    </row>
    <row r="1321" spans="1:10">
      <c r="A1321" s="42">
        <v>657</v>
      </c>
      <c r="B1321" s="42">
        <v>0</v>
      </c>
      <c r="C1321" s="42">
        <v>0</v>
      </c>
      <c r="E1321" s="42">
        <f t="shared" si="60"/>
        <v>1314</v>
      </c>
      <c r="F1321" s="37">
        <f t="shared" si="61"/>
        <v>0</v>
      </c>
      <c r="J1321" s="13">
        <f t="shared" si="62"/>
        <v>0</v>
      </c>
    </row>
    <row r="1322" spans="1:10">
      <c r="A1322" s="42">
        <v>657.5</v>
      </c>
      <c r="B1322" s="42">
        <v>0</v>
      </c>
      <c r="C1322" s="42">
        <v>0</v>
      </c>
      <c r="E1322" s="42">
        <f t="shared" si="60"/>
        <v>1315</v>
      </c>
      <c r="F1322" s="37">
        <f t="shared" si="61"/>
        <v>0</v>
      </c>
      <c r="J1322" s="13">
        <f t="shared" si="62"/>
        <v>0</v>
      </c>
    </row>
    <row r="1323" spans="1:10">
      <c r="A1323" s="42">
        <v>658</v>
      </c>
      <c r="B1323" s="42">
        <v>0</v>
      </c>
      <c r="C1323" s="42">
        <v>0</v>
      </c>
      <c r="E1323" s="42">
        <f t="shared" si="60"/>
        <v>1316</v>
      </c>
      <c r="F1323" s="37">
        <f t="shared" si="61"/>
        <v>0</v>
      </c>
      <c r="J1323" s="13">
        <f t="shared" si="62"/>
        <v>0</v>
      </c>
    </row>
    <row r="1324" spans="1:10">
      <c r="A1324" s="42">
        <v>658.5</v>
      </c>
      <c r="B1324" s="42">
        <v>0</v>
      </c>
      <c r="C1324" s="42">
        <v>0</v>
      </c>
      <c r="E1324" s="42">
        <f t="shared" si="60"/>
        <v>1317</v>
      </c>
      <c r="F1324" s="37">
        <f t="shared" si="61"/>
        <v>0</v>
      </c>
      <c r="J1324" s="13">
        <f t="shared" si="62"/>
        <v>0</v>
      </c>
    </row>
    <row r="1325" spans="1:10">
      <c r="A1325" s="42">
        <v>659</v>
      </c>
      <c r="B1325" s="42">
        <v>0</v>
      </c>
      <c r="C1325" s="42">
        <v>0</v>
      </c>
      <c r="E1325" s="42">
        <f t="shared" si="60"/>
        <v>1318</v>
      </c>
      <c r="F1325" s="37">
        <f t="shared" si="61"/>
        <v>0</v>
      </c>
      <c r="J1325" s="13">
        <f t="shared" si="62"/>
        <v>0</v>
      </c>
    </row>
    <row r="1326" spans="1:10">
      <c r="A1326" s="42">
        <v>659.5</v>
      </c>
      <c r="B1326" s="42">
        <v>0</v>
      </c>
      <c r="C1326" s="42">
        <v>0</v>
      </c>
      <c r="E1326" s="42">
        <f t="shared" si="60"/>
        <v>1319</v>
      </c>
      <c r="F1326" s="37">
        <f t="shared" si="61"/>
        <v>0</v>
      </c>
      <c r="J1326" s="13">
        <f t="shared" si="62"/>
        <v>0</v>
      </c>
    </row>
    <row r="1327" spans="1:10">
      <c r="A1327" s="42">
        <v>660</v>
      </c>
      <c r="B1327" s="42">
        <v>0</v>
      </c>
      <c r="C1327" s="42">
        <v>0</v>
      </c>
      <c r="E1327" s="42">
        <f t="shared" si="60"/>
        <v>1320</v>
      </c>
      <c r="F1327" s="37">
        <f t="shared" si="61"/>
        <v>0</v>
      </c>
      <c r="J1327" s="13">
        <f t="shared" si="62"/>
        <v>0</v>
      </c>
    </row>
    <row r="1328" spans="1:10">
      <c r="A1328" s="42">
        <v>660.5</v>
      </c>
      <c r="B1328" s="42">
        <v>0</v>
      </c>
      <c r="C1328" s="42">
        <v>0</v>
      </c>
      <c r="E1328" s="42">
        <f t="shared" si="60"/>
        <v>1321</v>
      </c>
      <c r="F1328" s="37">
        <f t="shared" si="61"/>
        <v>0</v>
      </c>
      <c r="J1328" s="13">
        <f t="shared" si="62"/>
        <v>0</v>
      </c>
    </row>
    <row r="1329" spans="1:10">
      <c r="A1329" s="42">
        <v>661</v>
      </c>
      <c r="B1329" s="42">
        <v>0</v>
      </c>
      <c r="C1329" s="42">
        <v>0</v>
      </c>
      <c r="E1329" s="42">
        <f t="shared" si="60"/>
        <v>1322</v>
      </c>
      <c r="F1329" s="37">
        <f t="shared" si="61"/>
        <v>0</v>
      </c>
      <c r="J1329" s="13">
        <f t="shared" si="62"/>
        <v>0</v>
      </c>
    </row>
    <row r="1330" spans="1:10">
      <c r="A1330" s="42">
        <v>661.5</v>
      </c>
      <c r="B1330" s="42">
        <v>0</v>
      </c>
      <c r="C1330" s="42">
        <v>0</v>
      </c>
      <c r="E1330" s="42">
        <f t="shared" si="60"/>
        <v>1323</v>
      </c>
      <c r="F1330" s="37">
        <f t="shared" si="61"/>
        <v>0</v>
      </c>
      <c r="J1330" s="13">
        <f t="shared" si="62"/>
        <v>0</v>
      </c>
    </row>
    <row r="1331" spans="1:10">
      <c r="A1331" s="42">
        <v>662</v>
      </c>
      <c r="B1331" s="42">
        <v>0</v>
      </c>
      <c r="C1331" s="42">
        <v>0</v>
      </c>
      <c r="E1331" s="42">
        <f t="shared" si="60"/>
        <v>1324</v>
      </c>
      <c r="F1331" s="37">
        <f t="shared" si="61"/>
        <v>0</v>
      </c>
      <c r="J1331" s="13">
        <f t="shared" si="62"/>
        <v>0</v>
      </c>
    </row>
    <row r="1332" spans="1:10">
      <c r="A1332" s="42">
        <v>662.5</v>
      </c>
      <c r="B1332" s="42">
        <v>0</v>
      </c>
      <c r="C1332" s="42">
        <v>0</v>
      </c>
      <c r="E1332" s="42">
        <f t="shared" si="60"/>
        <v>1325</v>
      </c>
      <c r="F1332" s="37">
        <f t="shared" si="61"/>
        <v>0</v>
      </c>
      <c r="J1332" s="13">
        <f t="shared" si="62"/>
        <v>0</v>
      </c>
    </row>
    <row r="1333" spans="1:10">
      <c r="A1333" s="42">
        <v>663</v>
      </c>
      <c r="B1333" s="42">
        <v>0</v>
      </c>
      <c r="C1333" s="42">
        <v>0</v>
      </c>
      <c r="E1333" s="42">
        <f t="shared" si="60"/>
        <v>1326</v>
      </c>
      <c r="F1333" s="37">
        <f t="shared" si="61"/>
        <v>0</v>
      </c>
      <c r="J1333" s="13">
        <f t="shared" si="62"/>
        <v>0</v>
      </c>
    </row>
    <row r="1334" spans="1:10">
      <c r="A1334" s="42">
        <v>663.5</v>
      </c>
      <c r="B1334" s="42">
        <v>0</v>
      </c>
      <c r="C1334" s="42">
        <v>0</v>
      </c>
      <c r="E1334" s="42">
        <f t="shared" si="60"/>
        <v>1327</v>
      </c>
      <c r="F1334" s="37">
        <f t="shared" si="61"/>
        <v>0</v>
      </c>
      <c r="J1334" s="13">
        <f t="shared" si="62"/>
        <v>0</v>
      </c>
    </row>
    <row r="1335" spans="1:10">
      <c r="A1335" s="42">
        <v>664</v>
      </c>
      <c r="B1335" s="42">
        <v>0</v>
      </c>
      <c r="C1335" s="42">
        <v>0</v>
      </c>
      <c r="E1335" s="42">
        <f t="shared" si="60"/>
        <v>1328</v>
      </c>
      <c r="F1335" s="37">
        <f t="shared" si="61"/>
        <v>0</v>
      </c>
      <c r="J1335" s="13">
        <f t="shared" si="62"/>
        <v>0</v>
      </c>
    </row>
    <row r="1336" spans="1:10">
      <c r="A1336" s="42">
        <v>664.5</v>
      </c>
      <c r="B1336" s="42">
        <v>0</v>
      </c>
      <c r="C1336" s="42">
        <v>0</v>
      </c>
      <c r="E1336" s="42">
        <f t="shared" si="60"/>
        <v>1329</v>
      </c>
      <c r="F1336" s="37">
        <f t="shared" si="61"/>
        <v>0</v>
      </c>
      <c r="J1336" s="13">
        <f t="shared" si="62"/>
        <v>0</v>
      </c>
    </row>
    <row r="1337" spans="1:10">
      <c r="A1337" s="42">
        <v>665</v>
      </c>
      <c r="B1337" s="42">
        <v>0</v>
      </c>
      <c r="C1337" s="42">
        <v>0</v>
      </c>
      <c r="E1337" s="42">
        <f t="shared" ref="E1337:E1381" si="63">A1337*$C$5</f>
        <v>1330</v>
      </c>
      <c r="F1337" s="37">
        <f t="shared" ref="F1337:F1381" si="64">B1337*$F$5</f>
        <v>0</v>
      </c>
      <c r="J1337" s="13">
        <f t="shared" si="62"/>
        <v>0</v>
      </c>
    </row>
    <row r="1338" spans="1:10">
      <c r="A1338" s="42">
        <v>665.5</v>
      </c>
      <c r="B1338" s="42">
        <v>0</v>
      </c>
      <c r="C1338" s="42">
        <v>0</v>
      </c>
      <c r="E1338" s="42">
        <f t="shared" si="63"/>
        <v>1331</v>
      </c>
      <c r="F1338" s="37">
        <f t="shared" si="64"/>
        <v>0</v>
      </c>
      <c r="J1338" s="13">
        <f t="shared" si="62"/>
        <v>0</v>
      </c>
    </row>
    <row r="1339" spans="1:10">
      <c r="A1339" s="42">
        <v>666</v>
      </c>
      <c r="B1339" s="42">
        <v>0</v>
      </c>
      <c r="C1339" s="42">
        <v>0</v>
      </c>
      <c r="E1339" s="42">
        <f t="shared" si="63"/>
        <v>1332</v>
      </c>
      <c r="F1339" s="37">
        <f t="shared" si="64"/>
        <v>0</v>
      </c>
      <c r="J1339" s="13">
        <f t="shared" si="62"/>
        <v>0</v>
      </c>
    </row>
    <row r="1340" spans="1:10">
      <c r="A1340" s="42">
        <v>666.5</v>
      </c>
      <c r="B1340" s="42">
        <v>0</v>
      </c>
      <c r="C1340" s="42">
        <v>0</v>
      </c>
      <c r="E1340" s="42">
        <f t="shared" si="63"/>
        <v>1333</v>
      </c>
      <c r="F1340" s="37">
        <f t="shared" si="64"/>
        <v>0</v>
      </c>
      <c r="J1340" s="13">
        <f t="shared" si="62"/>
        <v>0</v>
      </c>
    </row>
    <row r="1341" spans="1:10">
      <c r="A1341" s="42">
        <v>667</v>
      </c>
      <c r="B1341" s="42">
        <v>0</v>
      </c>
      <c r="C1341" s="42">
        <v>0</v>
      </c>
      <c r="E1341" s="42">
        <f t="shared" si="63"/>
        <v>1334</v>
      </c>
      <c r="F1341" s="37">
        <f t="shared" si="64"/>
        <v>0</v>
      </c>
      <c r="J1341" s="13">
        <f t="shared" si="62"/>
        <v>0</v>
      </c>
    </row>
    <row r="1342" spans="1:10">
      <c r="A1342" s="42">
        <v>667.5</v>
      </c>
      <c r="B1342" s="42">
        <v>0</v>
      </c>
      <c r="C1342" s="42">
        <v>0</v>
      </c>
      <c r="E1342" s="42">
        <f t="shared" si="63"/>
        <v>1335</v>
      </c>
      <c r="F1342" s="37">
        <f t="shared" si="64"/>
        <v>0</v>
      </c>
      <c r="J1342" s="13">
        <f t="shared" si="62"/>
        <v>0</v>
      </c>
    </row>
    <row r="1343" spans="1:10">
      <c r="A1343" s="42">
        <v>668</v>
      </c>
      <c r="B1343" s="42">
        <v>0</v>
      </c>
      <c r="C1343" s="42">
        <v>0</v>
      </c>
      <c r="E1343" s="42">
        <f t="shared" si="63"/>
        <v>1336</v>
      </c>
      <c r="F1343" s="37">
        <f t="shared" si="64"/>
        <v>0</v>
      </c>
      <c r="J1343" s="13">
        <f t="shared" si="62"/>
        <v>0</v>
      </c>
    </row>
    <row r="1344" spans="1:10">
      <c r="A1344" s="42">
        <v>668.5</v>
      </c>
      <c r="B1344" s="42">
        <v>0</v>
      </c>
      <c r="C1344" s="42">
        <v>0</v>
      </c>
      <c r="E1344" s="42">
        <f t="shared" si="63"/>
        <v>1337</v>
      </c>
      <c r="F1344" s="37">
        <f t="shared" si="64"/>
        <v>0</v>
      </c>
      <c r="J1344" s="13">
        <f t="shared" si="62"/>
        <v>0</v>
      </c>
    </row>
    <row r="1345" spans="1:10">
      <c r="A1345" s="42">
        <v>669</v>
      </c>
      <c r="B1345" s="42">
        <v>0</v>
      </c>
      <c r="C1345" s="42">
        <v>0</v>
      </c>
      <c r="E1345" s="42">
        <f t="shared" si="63"/>
        <v>1338</v>
      </c>
      <c r="F1345" s="37">
        <f t="shared" si="64"/>
        <v>0</v>
      </c>
      <c r="J1345" s="13">
        <f t="shared" si="62"/>
        <v>0</v>
      </c>
    </row>
    <row r="1346" spans="1:10">
      <c r="A1346" s="42">
        <v>669.5</v>
      </c>
      <c r="B1346" s="42">
        <v>0</v>
      </c>
      <c r="C1346" s="42">
        <v>0</v>
      </c>
      <c r="E1346" s="42">
        <f t="shared" si="63"/>
        <v>1339</v>
      </c>
      <c r="F1346" s="37">
        <f t="shared" si="64"/>
        <v>0</v>
      </c>
      <c r="J1346" s="13">
        <f t="shared" si="62"/>
        <v>0</v>
      </c>
    </row>
    <row r="1347" spans="1:10">
      <c r="A1347" s="42">
        <v>670</v>
      </c>
      <c r="B1347" s="42">
        <v>0</v>
      </c>
      <c r="C1347" s="42">
        <v>0</v>
      </c>
      <c r="E1347" s="42">
        <f t="shared" si="63"/>
        <v>1340</v>
      </c>
      <c r="F1347" s="37">
        <f t="shared" si="64"/>
        <v>0</v>
      </c>
      <c r="J1347" s="13">
        <f t="shared" si="62"/>
        <v>0</v>
      </c>
    </row>
    <row r="1348" spans="1:10">
      <c r="A1348" s="42">
        <v>670.5</v>
      </c>
      <c r="B1348" s="42">
        <v>0</v>
      </c>
      <c r="C1348" s="42">
        <v>0</v>
      </c>
      <c r="E1348" s="42">
        <f t="shared" si="63"/>
        <v>1341</v>
      </c>
      <c r="F1348" s="37">
        <f t="shared" si="64"/>
        <v>0</v>
      </c>
      <c r="J1348" s="13">
        <f t="shared" si="62"/>
        <v>0</v>
      </c>
    </row>
    <row r="1349" spans="1:10">
      <c r="A1349" s="42">
        <v>671</v>
      </c>
      <c r="B1349" s="42">
        <v>0</v>
      </c>
      <c r="C1349" s="42">
        <v>0</v>
      </c>
      <c r="E1349" s="42">
        <f t="shared" si="63"/>
        <v>1342</v>
      </c>
      <c r="F1349" s="37">
        <f t="shared" si="64"/>
        <v>0</v>
      </c>
      <c r="J1349" s="13">
        <f t="shared" si="62"/>
        <v>0</v>
      </c>
    </row>
    <row r="1350" spans="1:10">
      <c r="A1350" s="42">
        <v>671.5</v>
      </c>
      <c r="B1350" s="42">
        <v>0</v>
      </c>
      <c r="C1350" s="42">
        <v>0</v>
      </c>
      <c r="E1350" s="42">
        <f t="shared" si="63"/>
        <v>1343</v>
      </c>
      <c r="F1350" s="37">
        <f t="shared" si="64"/>
        <v>0</v>
      </c>
      <c r="J1350" s="13">
        <f t="shared" si="62"/>
        <v>0</v>
      </c>
    </row>
    <row r="1351" spans="1:10">
      <c r="A1351" s="42">
        <v>672</v>
      </c>
      <c r="B1351" s="42">
        <v>0</v>
      </c>
      <c r="C1351" s="42">
        <v>0</v>
      </c>
      <c r="E1351" s="42">
        <f t="shared" si="63"/>
        <v>1344</v>
      </c>
      <c r="F1351" s="37">
        <f t="shared" si="64"/>
        <v>0</v>
      </c>
      <c r="J1351" s="13">
        <f t="shared" si="62"/>
        <v>0</v>
      </c>
    </row>
    <row r="1352" spans="1:10">
      <c r="A1352" s="42">
        <v>672.5</v>
      </c>
      <c r="B1352" s="42">
        <v>0</v>
      </c>
      <c r="C1352" s="42">
        <v>0</v>
      </c>
      <c r="E1352" s="42">
        <f t="shared" si="63"/>
        <v>1345</v>
      </c>
      <c r="F1352" s="37">
        <f t="shared" si="64"/>
        <v>0</v>
      </c>
      <c r="J1352" s="13">
        <f t="shared" si="62"/>
        <v>0</v>
      </c>
    </row>
    <row r="1353" spans="1:10">
      <c r="A1353" s="42">
        <v>673</v>
      </c>
      <c r="B1353" s="42">
        <v>0</v>
      </c>
      <c r="C1353" s="42">
        <v>0</v>
      </c>
      <c r="E1353" s="42">
        <f t="shared" si="63"/>
        <v>1346</v>
      </c>
      <c r="F1353" s="37">
        <f t="shared" si="64"/>
        <v>0</v>
      </c>
      <c r="J1353" s="13">
        <f t="shared" ref="J1353:J1381" si="65">C1353*$I$5</f>
        <v>0</v>
      </c>
    </row>
    <row r="1354" spans="1:10">
      <c r="A1354" s="42">
        <v>673.5</v>
      </c>
      <c r="B1354" s="42">
        <v>0</v>
      </c>
      <c r="C1354" s="42">
        <v>0</v>
      </c>
      <c r="E1354" s="42">
        <f t="shared" si="63"/>
        <v>1347</v>
      </c>
      <c r="F1354" s="37">
        <f t="shared" si="64"/>
        <v>0</v>
      </c>
      <c r="J1354" s="13">
        <f t="shared" si="65"/>
        <v>0</v>
      </c>
    </row>
    <row r="1355" spans="1:10">
      <c r="A1355" s="42">
        <v>674</v>
      </c>
      <c r="B1355" s="42">
        <v>0</v>
      </c>
      <c r="C1355" s="42">
        <v>0</v>
      </c>
      <c r="E1355" s="42">
        <f t="shared" si="63"/>
        <v>1348</v>
      </c>
      <c r="F1355" s="37">
        <f t="shared" si="64"/>
        <v>0</v>
      </c>
      <c r="J1355" s="13">
        <f t="shared" si="65"/>
        <v>0</v>
      </c>
    </row>
    <row r="1356" spans="1:10">
      <c r="A1356" s="42">
        <v>674.5</v>
      </c>
      <c r="B1356" s="42">
        <v>0</v>
      </c>
      <c r="C1356" s="42">
        <v>0</v>
      </c>
      <c r="E1356" s="42">
        <f t="shared" si="63"/>
        <v>1349</v>
      </c>
      <c r="F1356" s="37">
        <f t="shared" si="64"/>
        <v>0</v>
      </c>
      <c r="J1356" s="13">
        <f t="shared" si="65"/>
        <v>0</v>
      </c>
    </row>
    <row r="1357" spans="1:10">
      <c r="A1357" s="42">
        <v>675</v>
      </c>
      <c r="B1357" s="42">
        <v>0</v>
      </c>
      <c r="C1357" s="42">
        <v>0</v>
      </c>
      <c r="E1357" s="42">
        <f t="shared" si="63"/>
        <v>1350</v>
      </c>
      <c r="F1357" s="37">
        <f t="shared" si="64"/>
        <v>0</v>
      </c>
      <c r="J1357" s="13">
        <f t="shared" si="65"/>
        <v>0</v>
      </c>
    </row>
    <row r="1358" spans="1:10">
      <c r="A1358" s="42">
        <v>675.5</v>
      </c>
      <c r="B1358" s="42">
        <v>0</v>
      </c>
      <c r="C1358" s="42">
        <v>0</v>
      </c>
      <c r="E1358" s="42">
        <f t="shared" si="63"/>
        <v>1351</v>
      </c>
      <c r="F1358" s="37">
        <f t="shared" si="64"/>
        <v>0</v>
      </c>
      <c r="J1358" s="13">
        <f t="shared" si="65"/>
        <v>0</v>
      </c>
    </row>
    <row r="1359" spans="1:10">
      <c r="A1359" s="42">
        <v>676</v>
      </c>
      <c r="B1359" s="42">
        <v>0</v>
      </c>
      <c r="C1359" s="42">
        <v>0</v>
      </c>
      <c r="E1359" s="42">
        <f t="shared" si="63"/>
        <v>1352</v>
      </c>
      <c r="F1359" s="37">
        <f t="shared" si="64"/>
        <v>0</v>
      </c>
      <c r="J1359" s="13">
        <f t="shared" si="65"/>
        <v>0</v>
      </c>
    </row>
    <row r="1360" spans="1:10">
      <c r="A1360" s="42">
        <v>676.5</v>
      </c>
      <c r="B1360" s="42">
        <v>0</v>
      </c>
      <c r="C1360" s="42">
        <v>0</v>
      </c>
      <c r="E1360" s="42">
        <f t="shared" si="63"/>
        <v>1353</v>
      </c>
      <c r="F1360" s="37">
        <f t="shared" si="64"/>
        <v>0</v>
      </c>
      <c r="J1360" s="13">
        <f t="shared" si="65"/>
        <v>0</v>
      </c>
    </row>
    <row r="1361" spans="1:10">
      <c r="A1361" s="42">
        <v>677</v>
      </c>
      <c r="B1361" s="42">
        <v>0</v>
      </c>
      <c r="C1361" s="42">
        <v>0</v>
      </c>
      <c r="E1361" s="42">
        <f t="shared" si="63"/>
        <v>1354</v>
      </c>
      <c r="F1361" s="37">
        <f t="shared" si="64"/>
        <v>0</v>
      </c>
      <c r="J1361" s="13">
        <f t="shared" si="65"/>
        <v>0</v>
      </c>
    </row>
    <row r="1362" spans="1:10">
      <c r="A1362" s="42">
        <v>677.5</v>
      </c>
      <c r="B1362" s="42">
        <v>0</v>
      </c>
      <c r="C1362" s="42">
        <v>0</v>
      </c>
      <c r="E1362" s="42">
        <f t="shared" si="63"/>
        <v>1355</v>
      </c>
      <c r="F1362" s="37">
        <f t="shared" si="64"/>
        <v>0</v>
      </c>
      <c r="J1362" s="13">
        <f t="shared" si="65"/>
        <v>0</v>
      </c>
    </row>
    <row r="1363" spans="1:10">
      <c r="A1363" s="42">
        <v>678</v>
      </c>
      <c r="B1363" s="42">
        <v>0</v>
      </c>
      <c r="C1363" s="42">
        <v>0</v>
      </c>
      <c r="E1363" s="42">
        <f t="shared" si="63"/>
        <v>1356</v>
      </c>
      <c r="F1363" s="37">
        <f t="shared" si="64"/>
        <v>0</v>
      </c>
      <c r="J1363" s="13">
        <f t="shared" si="65"/>
        <v>0</v>
      </c>
    </row>
    <row r="1364" spans="1:10">
      <c r="A1364" s="42">
        <v>678.5</v>
      </c>
      <c r="B1364" s="42">
        <v>0</v>
      </c>
      <c r="C1364" s="42">
        <v>0</v>
      </c>
      <c r="E1364" s="42">
        <f t="shared" si="63"/>
        <v>1357</v>
      </c>
      <c r="F1364" s="37">
        <f t="shared" si="64"/>
        <v>0</v>
      </c>
      <c r="J1364" s="13">
        <f t="shared" si="65"/>
        <v>0</v>
      </c>
    </row>
    <row r="1365" spans="1:10">
      <c r="A1365" s="42">
        <v>679</v>
      </c>
      <c r="B1365" s="42">
        <v>0</v>
      </c>
      <c r="C1365" s="42">
        <v>0</v>
      </c>
      <c r="E1365" s="42">
        <f t="shared" si="63"/>
        <v>1358</v>
      </c>
      <c r="F1365" s="37">
        <f t="shared" si="64"/>
        <v>0</v>
      </c>
      <c r="J1365" s="13">
        <f t="shared" si="65"/>
        <v>0</v>
      </c>
    </row>
    <row r="1366" spans="1:10">
      <c r="A1366" s="42">
        <v>679.5</v>
      </c>
      <c r="B1366" s="42">
        <v>0</v>
      </c>
      <c r="C1366" s="42">
        <v>0</v>
      </c>
      <c r="E1366" s="42">
        <f t="shared" si="63"/>
        <v>1359</v>
      </c>
      <c r="F1366" s="37">
        <f t="shared" si="64"/>
        <v>0</v>
      </c>
      <c r="J1366" s="13">
        <f t="shared" si="65"/>
        <v>0</v>
      </c>
    </row>
    <row r="1367" spans="1:10">
      <c r="A1367" s="42">
        <v>680</v>
      </c>
      <c r="B1367" s="42">
        <v>0</v>
      </c>
      <c r="C1367" s="42">
        <v>0</v>
      </c>
      <c r="E1367" s="42">
        <f t="shared" si="63"/>
        <v>1360</v>
      </c>
      <c r="F1367" s="37">
        <f t="shared" si="64"/>
        <v>0</v>
      </c>
      <c r="J1367" s="13">
        <f t="shared" si="65"/>
        <v>0</v>
      </c>
    </row>
    <row r="1368" spans="1:10">
      <c r="A1368" s="42">
        <v>680.5</v>
      </c>
      <c r="B1368" s="42">
        <v>0</v>
      </c>
      <c r="C1368" s="42">
        <v>0</v>
      </c>
      <c r="E1368" s="42">
        <f t="shared" si="63"/>
        <v>1361</v>
      </c>
      <c r="F1368" s="37">
        <f t="shared" si="64"/>
        <v>0</v>
      </c>
      <c r="J1368" s="13">
        <f t="shared" si="65"/>
        <v>0</v>
      </c>
    </row>
    <row r="1369" spans="1:10">
      <c r="A1369" s="42">
        <v>681</v>
      </c>
      <c r="B1369" s="42">
        <v>0</v>
      </c>
      <c r="C1369" s="42">
        <v>0</v>
      </c>
      <c r="E1369" s="42">
        <f t="shared" si="63"/>
        <v>1362</v>
      </c>
      <c r="F1369" s="37">
        <f t="shared" si="64"/>
        <v>0</v>
      </c>
      <c r="J1369" s="13">
        <f t="shared" si="65"/>
        <v>0</v>
      </c>
    </row>
    <row r="1370" spans="1:10">
      <c r="A1370" s="42">
        <v>681.5</v>
      </c>
      <c r="B1370" s="42">
        <v>0</v>
      </c>
      <c r="C1370" s="42">
        <v>0</v>
      </c>
      <c r="E1370" s="42">
        <f t="shared" si="63"/>
        <v>1363</v>
      </c>
      <c r="F1370" s="37">
        <f t="shared" si="64"/>
        <v>0</v>
      </c>
      <c r="J1370" s="13">
        <f t="shared" si="65"/>
        <v>0</v>
      </c>
    </row>
    <row r="1371" spans="1:10">
      <c r="A1371" s="42">
        <v>682</v>
      </c>
      <c r="B1371" s="42">
        <v>0</v>
      </c>
      <c r="C1371" s="42">
        <v>0</v>
      </c>
      <c r="E1371" s="42">
        <f t="shared" si="63"/>
        <v>1364</v>
      </c>
      <c r="F1371" s="37">
        <f t="shared" si="64"/>
        <v>0</v>
      </c>
      <c r="J1371" s="13">
        <f t="shared" si="65"/>
        <v>0</v>
      </c>
    </row>
    <row r="1372" spans="1:10">
      <c r="A1372" s="42">
        <v>682.5</v>
      </c>
      <c r="B1372" s="42">
        <v>0</v>
      </c>
      <c r="C1372" s="42">
        <v>0</v>
      </c>
      <c r="E1372" s="42">
        <f t="shared" si="63"/>
        <v>1365</v>
      </c>
      <c r="F1372" s="37">
        <f t="shared" si="64"/>
        <v>0</v>
      </c>
      <c r="J1372" s="13">
        <f t="shared" si="65"/>
        <v>0</v>
      </c>
    </row>
    <row r="1373" spans="1:10">
      <c r="A1373" s="42">
        <v>683</v>
      </c>
      <c r="B1373" s="42">
        <v>0</v>
      </c>
      <c r="C1373" s="42">
        <v>0</v>
      </c>
      <c r="E1373" s="42">
        <f t="shared" si="63"/>
        <v>1366</v>
      </c>
      <c r="F1373" s="37">
        <f t="shared" si="64"/>
        <v>0</v>
      </c>
      <c r="J1373" s="13">
        <f t="shared" si="65"/>
        <v>0</v>
      </c>
    </row>
    <row r="1374" spans="1:10">
      <c r="A1374" s="42">
        <v>683.5</v>
      </c>
      <c r="B1374" s="42">
        <v>0</v>
      </c>
      <c r="C1374" s="42">
        <v>0</v>
      </c>
      <c r="E1374" s="42">
        <f t="shared" si="63"/>
        <v>1367</v>
      </c>
      <c r="F1374" s="37">
        <f t="shared" si="64"/>
        <v>0</v>
      </c>
      <c r="J1374" s="13">
        <f t="shared" si="65"/>
        <v>0</v>
      </c>
    </row>
    <row r="1375" spans="1:10">
      <c r="A1375" s="42">
        <v>684</v>
      </c>
      <c r="B1375" s="42">
        <v>0</v>
      </c>
      <c r="C1375" s="42">
        <v>0</v>
      </c>
      <c r="E1375" s="42">
        <f t="shared" si="63"/>
        <v>1368</v>
      </c>
      <c r="F1375" s="37">
        <f t="shared" si="64"/>
        <v>0</v>
      </c>
      <c r="J1375" s="13">
        <f t="shared" si="65"/>
        <v>0</v>
      </c>
    </row>
    <row r="1376" spans="1:10">
      <c r="A1376" s="42">
        <v>684.5</v>
      </c>
      <c r="B1376" s="42">
        <v>0</v>
      </c>
      <c r="C1376" s="42">
        <v>0</v>
      </c>
      <c r="E1376" s="42">
        <f t="shared" si="63"/>
        <v>1369</v>
      </c>
      <c r="F1376" s="37">
        <f t="shared" si="64"/>
        <v>0</v>
      </c>
      <c r="J1376" s="13">
        <f t="shared" si="65"/>
        <v>0</v>
      </c>
    </row>
    <row r="1377" spans="1:10">
      <c r="A1377" s="42">
        <v>685</v>
      </c>
      <c r="B1377" s="42">
        <v>0</v>
      </c>
      <c r="C1377" s="42">
        <v>0</v>
      </c>
      <c r="E1377" s="42">
        <f t="shared" si="63"/>
        <v>1370</v>
      </c>
      <c r="F1377" s="37">
        <f t="shared" si="64"/>
        <v>0</v>
      </c>
      <c r="J1377" s="13">
        <f t="shared" si="65"/>
        <v>0</v>
      </c>
    </row>
    <row r="1378" spans="1:10">
      <c r="A1378" s="42">
        <v>685.5</v>
      </c>
      <c r="B1378" s="42">
        <v>0</v>
      </c>
      <c r="C1378" s="42">
        <v>0</v>
      </c>
      <c r="E1378" s="42">
        <f t="shared" si="63"/>
        <v>1371</v>
      </c>
      <c r="F1378" s="37">
        <f t="shared" si="64"/>
        <v>0</v>
      </c>
      <c r="J1378" s="13">
        <f t="shared" si="65"/>
        <v>0</v>
      </c>
    </row>
    <row r="1379" spans="1:10">
      <c r="A1379" s="42">
        <v>686</v>
      </c>
      <c r="B1379" s="42">
        <v>0</v>
      </c>
      <c r="C1379" s="42">
        <v>0</v>
      </c>
      <c r="E1379" s="42">
        <f t="shared" si="63"/>
        <v>1372</v>
      </c>
      <c r="F1379" s="37">
        <f t="shared" si="64"/>
        <v>0</v>
      </c>
      <c r="J1379" s="13">
        <f t="shared" si="65"/>
        <v>0</v>
      </c>
    </row>
    <row r="1380" spans="1:10">
      <c r="A1380" s="42">
        <v>686.5</v>
      </c>
      <c r="B1380" s="42">
        <v>0</v>
      </c>
      <c r="C1380" s="42">
        <v>0</v>
      </c>
      <c r="E1380" s="42">
        <f t="shared" si="63"/>
        <v>1373</v>
      </c>
      <c r="F1380" s="37">
        <f t="shared" si="64"/>
        <v>0</v>
      </c>
      <c r="J1380" s="13">
        <f t="shared" si="65"/>
        <v>0</v>
      </c>
    </row>
    <row r="1381" spans="1:10">
      <c r="A1381" s="42">
        <v>687</v>
      </c>
      <c r="B1381" s="42">
        <v>0</v>
      </c>
      <c r="C1381" s="42">
        <v>0</v>
      </c>
      <c r="E1381" s="42">
        <f t="shared" si="63"/>
        <v>1374</v>
      </c>
      <c r="F1381" s="37">
        <f t="shared" si="64"/>
        <v>0</v>
      </c>
      <c r="J1381" s="13">
        <f t="shared" si="65"/>
        <v>0</v>
      </c>
    </row>
    <row r="1382" spans="1:10">
      <c r="A1382" s="42"/>
      <c r="B1382" s="42"/>
      <c r="C1382" s="42"/>
    </row>
    <row r="1383" spans="1:10">
      <c r="A1383" s="42"/>
      <c r="B1383" s="42"/>
      <c r="C1383" s="42"/>
    </row>
    <row r="1384" spans="1:10">
      <c r="A1384" s="42"/>
      <c r="B1384" s="42"/>
      <c r="C1384" s="42"/>
    </row>
    <row r="1385" spans="1:10">
      <c r="A1385" s="42"/>
      <c r="B1385" s="42"/>
      <c r="C1385" s="42"/>
    </row>
    <row r="1386" spans="1:10">
      <c r="A1386" s="42"/>
      <c r="B1386" s="42"/>
      <c r="C1386" s="42"/>
    </row>
    <row r="1387" spans="1:10">
      <c r="A1387" s="42"/>
      <c r="B1387" s="42"/>
      <c r="C1387" s="42"/>
    </row>
    <row r="1388" spans="1:10">
      <c r="A1388" s="42"/>
      <c r="B1388" s="42"/>
      <c r="C1388" s="42"/>
    </row>
    <row r="1389" spans="1:10">
      <c r="A1389" s="42"/>
      <c r="B1389" s="42"/>
      <c r="C1389" s="42"/>
    </row>
    <row r="1390" spans="1:10">
      <c r="A1390" s="42"/>
      <c r="B1390" s="42"/>
      <c r="C1390" s="42"/>
    </row>
    <row r="1391" spans="1:10">
      <c r="A1391" s="42"/>
      <c r="B1391" s="42"/>
      <c r="C1391" s="42"/>
    </row>
    <row r="1392" spans="1:10">
      <c r="A1392" s="42"/>
      <c r="B1392" s="42"/>
      <c r="C1392" s="42"/>
    </row>
    <row r="1393" spans="1:3">
      <c r="A1393" s="42"/>
      <c r="B1393" s="42"/>
      <c r="C1393" s="42"/>
    </row>
    <row r="1394" spans="1:3">
      <c r="A1394" s="42"/>
      <c r="B1394" s="42"/>
      <c r="C1394" s="42"/>
    </row>
    <row r="1395" spans="1:3">
      <c r="A1395" s="42"/>
      <c r="B1395" s="42"/>
      <c r="C1395" s="42"/>
    </row>
    <row r="1396" spans="1:3">
      <c r="A1396" s="42"/>
      <c r="B1396" s="42"/>
      <c r="C1396" s="42"/>
    </row>
    <row r="1397" spans="1:3">
      <c r="A1397" s="42"/>
      <c r="B1397" s="42"/>
      <c r="C1397" s="42"/>
    </row>
    <row r="1398" spans="1:3">
      <c r="A1398" s="42"/>
      <c r="B1398" s="42"/>
      <c r="C1398" s="42"/>
    </row>
    <row r="1399" spans="1:3">
      <c r="A1399" s="42"/>
      <c r="B1399" s="42"/>
      <c r="C1399" s="42"/>
    </row>
    <row r="1400" spans="1:3">
      <c r="A1400" s="42"/>
      <c r="B1400" s="42"/>
      <c r="C1400" s="42"/>
    </row>
    <row r="1401" spans="1:3">
      <c r="A1401" s="42"/>
      <c r="B1401" s="42"/>
      <c r="C1401" s="42"/>
    </row>
    <row r="1402" spans="1:3">
      <c r="A1402" s="42"/>
      <c r="B1402" s="42"/>
      <c r="C1402" s="42"/>
    </row>
    <row r="1403" spans="1:3">
      <c r="A1403" s="42"/>
      <c r="B1403" s="42"/>
      <c r="C1403" s="42"/>
    </row>
    <row r="1404" spans="1:3">
      <c r="A1404" s="42"/>
      <c r="B1404" s="42"/>
      <c r="C1404" s="42"/>
    </row>
    <row r="1405" spans="1:3">
      <c r="A1405" s="42"/>
      <c r="B1405" s="42"/>
      <c r="C1405" s="42"/>
    </row>
    <row r="1406" spans="1:3">
      <c r="A1406" s="42"/>
      <c r="B1406" s="42"/>
      <c r="C1406" s="42"/>
    </row>
    <row r="1407" spans="1:3">
      <c r="A1407" s="42"/>
      <c r="B1407" s="42"/>
      <c r="C1407" s="42"/>
    </row>
    <row r="1408" spans="1:3">
      <c r="A1408" s="42"/>
      <c r="B1408" s="42"/>
      <c r="C1408" s="42"/>
    </row>
    <row r="1409" spans="1:3">
      <c r="A1409" s="42"/>
      <c r="B1409" s="42"/>
      <c r="C1409" s="42"/>
    </row>
    <row r="1410" spans="1:3">
      <c r="A1410" s="42"/>
      <c r="B1410" s="42"/>
      <c r="C1410" s="42"/>
    </row>
    <row r="1411" spans="1:3">
      <c r="A1411" s="42"/>
      <c r="B1411" s="42"/>
      <c r="C1411" s="42"/>
    </row>
    <row r="1412" spans="1:3">
      <c r="A1412" s="42"/>
      <c r="B1412" s="42"/>
      <c r="C1412" s="42"/>
    </row>
    <row r="1413" spans="1:3">
      <c r="A1413" s="42"/>
      <c r="B1413" s="42"/>
      <c r="C1413" s="42"/>
    </row>
    <row r="1414" spans="1:3">
      <c r="A1414" s="42"/>
      <c r="B1414" s="42"/>
      <c r="C1414" s="42"/>
    </row>
    <row r="1415" spans="1:3">
      <c r="A1415" s="42"/>
      <c r="B1415" s="42"/>
      <c r="C1415" s="42"/>
    </row>
    <row r="1416" spans="1:3">
      <c r="A1416" s="42"/>
      <c r="B1416" s="42"/>
      <c r="C1416" s="42"/>
    </row>
    <row r="1417" spans="1:3">
      <c r="A1417" s="42"/>
      <c r="B1417" s="42"/>
      <c r="C1417" s="42"/>
    </row>
    <row r="1418" spans="1:3">
      <c r="A1418" s="42"/>
      <c r="B1418" s="42"/>
      <c r="C1418" s="42"/>
    </row>
    <row r="1419" spans="1:3">
      <c r="A1419" s="42"/>
      <c r="B1419" s="42"/>
      <c r="C1419" s="42"/>
    </row>
    <row r="1420" spans="1:3">
      <c r="A1420" s="42"/>
      <c r="B1420" s="42"/>
      <c r="C1420" s="42"/>
    </row>
  </sheetData>
  <mergeCells count="4">
    <mergeCell ref="H3:I3"/>
    <mergeCell ref="H4:I4"/>
    <mergeCell ref="T44:U44"/>
    <mergeCell ref="W44:X4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Y247"/>
  <sheetViews>
    <sheetView zoomScale="70" zoomScaleNormal="70" workbookViewId="0">
      <selection activeCell="L37" sqref="L37"/>
    </sheetView>
  </sheetViews>
  <sheetFormatPr defaultRowHeight="12.75"/>
  <cols>
    <col min="7" max="7" width="12.85546875" customWidth="1"/>
    <col min="20" max="20" width="27.85546875" customWidth="1"/>
    <col min="21" max="21" width="46.85546875" customWidth="1"/>
    <col min="22" max="22" width="34.85546875" customWidth="1"/>
    <col min="23" max="23" width="29.28515625" customWidth="1"/>
    <col min="24" max="24" width="25.85546875" customWidth="1"/>
  </cols>
  <sheetData>
    <row r="2" spans="1:12" ht="18">
      <c r="A2" s="33" t="s">
        <v>40</v>
      </c>
      <c r="B2" s="32"/>
      <c r="C2" s="32"/>
      <c r="E2" t="s">
        <v>28</v>
      </c>
      <c r="K2" t="s">
        <v>36</v>
      </c>
    </row>
    <row r="3" spans="1:12" ht="15.75">
      <c r="E3" s="8" t="s">
        <v>30</v>
      </c>
      <c r="F3" s="29">
        <v>400</v>
      </c>
      <c r="G3" t="s">
        <v>13</v>
      </c>
      <c r="H3" s="48" t="s">
        <v>31</v>
      </c>
      <c r="I3" s="48"/>
      <c r="J3" s="29">
        <v>10.32</v>
      </c>
      <c r="K3" t="s">
        <v>32</v>
      </c>
      <c r="L3" t="s">
        <v>33</v>
      </c>
    </row>
    <row r="4" spans="1:12" ht="15.75">
      <c r="E4" s="8" t="s">
        <v>34</v>
      </c>
      <c r="F4" s="29">
        <v>2.5</v>
      </c>
      <c r="G4" t="s">
        <v>3</v>
      </c>
      <c r="H4" s="48" t="s">
        <v>35</v>
      </c>
      <c r="I4" s="48"/>
      <c r="J4" s="29">
        <v>12.05</v>
      </c>
      <c r="K4" t="s">
        <v>32</v>
      </c>
      <c r="L4" t="s">
        <v>33</v>
      </c>
    </row>
    <row r="5" spans="1:12" ht="18">
      <c r="B5" s="27" t="s">
        <v>41</v>
      </c>
      <c r="C5" s="34">
        <v>2</v>
      </c>
      <c r="D5" s="30" t="s">
        <v>42</v>
      </c>
      <c r="E5" s="27" t="s">
        <v>29</v>
      </c>
      <c r="F5" s="35">
        <f>F3/J3</f>
        <v>38.759689922480618</v>
      </c>
      <c r="G5" s="30" t="s">
        <v>38</v>
      </c>
      <c r="H5" s="27" t="s">
        <v>37</v>
      </c>
      <c r="I5" s="35">
        <f>F4/J4</f>
        <v>0.20746887966804978</v>
      </c>
      <c r="J5" s="30" t="s">
        <v>39</v>
      </c>
    </row>
    <row r="6" spans="1:12" ht="15">
      <c r="B6" s="27"/>
    </row>
    <row r="7" spans="1:12" ht="21.75">
      <c r="A7" t="s">
        <v>18</v>
      </c>
      <c r="B7" t="s">
        <v>19</v>
      </c>
      <c r="C7" t="s">
        <v>20</v>
      </c>
      <c r="E7" s="27" t="s">
        <v>43</v>
      </c>
      <c r="F7" s="27" t="s">
        <v>44</v>
      </c>
      <c r="G7" s="27"/>
      <c r="H7" s="27" t="s">
        <v>45</v>
      </c>
      <c r="I7" s="31"/>
      <c r="J7" s="27" t="s">
        <v>46</v>
      </c>
    </row>
    <row r="8" spans="1:12">
      <c r="A8">
        <v>0.5</v>
      </c>
      <c r="B8">
        <v>0</v>
      </c>
      <c r="C8">
        <v>0</v>
      </c>
      <c r="E8" s="30">
        <f>A8*$C$5</f>
        <v>1</v>
      </c>
      <c r="F8" s="37">
        <f>B8*$F$5</f>
        <v>0</v>
      </c>
      <c r="H8" s="30">
        <v>80</v>
      </c>
      <c r="J8">
        <f>C8*$I$5</f>
        <v>0</v>
      </c>
    </row>
    <row r="9" spans="1:12">
      <c r="A9">
        <v>1</v>
      </c>
      <c r="B9">
        <v>0</v>
      </c>
      <c r="C9">
        <v>12.61</v>
      </c>
      <c r="E9" s="30">
        <f t="shared" ref="E9:E72" si="0">A9*$C$5</f>
        <v>2</v>
      </c>
      <c r="F9" s="37">
        <f t="shared" ref="F9:F72" si="1">B9*$F$5</f>
        <v>0</v>
      </c>
      <c r="H9" s="30">
        <v>80</v>
      </c>
      <c r="J9">
        <f t="shared" ref="J9:J72" si="2">C9*$I$5</f>
        <v>2.6161825726141075</v>
      </c>
    </row>
    <row r="10" spans="1:12">
      <c r="A10">
        <v>1.5</v>
      </c>
      <c r="B10">
        <v>1.1299999999999999</v>
      </c>
      <c r="C10">
        <v>12.04</v>
      </c>
      <c r="E10" s="30">
        <f t="shared" si="0"/>
        <v>3</v>
      </c>
      <c r="F10" s="37">
        <f t="shared" si="1"/>
        <v>43.798449612403097</v>
      </c>
      <c r="H10" s="30">
        <v>80</v>
      </c>
      <c r="J10">
        <f t="shared" si="2"/>
        <v>2.4979253112033191</v>
      </c>
    </row>
    <row r="11" spans="1:12">
      <c r="A11">
        <v>2</v>
      </c>
      <c r="B11">
        <v>1.71</v>
      </c>
      <c r="C11">
        <v>12.04</v>
      </c>
      <c r="E11" s="30">
        <f t="shared" si="0"/>
        <v>4</v>
      </c>
      <c r="F11" s="37">
        <f t="shared" si="1"/>
        <v>66.279069767441854</v>
      </c>
      <c r="H11" s="30">
        <v>80</v>
      </c>
      <c r="J11">
        <f t="shared" si="2"/>
        <v>2.4979253112033191</v>
      </c>
    </row>
    <row r="12" spans="1:12">
      <c r="A12">
        <v>2.5</v>
      </c>
      <c r="B12">
        <v>2.2799999999999998</v>
      </c>
      <c r="C12">
        <v>12.04</v>
      </c>
      <c r="E12" s="30">
        <f t="shared" si="0"/>
        <v>5</v>
      </c>
      <c r="F12" s="37">
        <f t="shared" si="1"/>
        <v>88.3720930232558</v>
      </c>
      <c r="H12" s="30">
        <v>80</v>
      </c>
      <c r="J12">
        <f t="shared" si="2"/>
        <v>2.4979253112033191</v>
      </c>
    </row>
    <row r="13" spans="1:12">
      <c r="A13">
        <v>3</v>
      </c>
      <c r="B13">
        <v>2.85</v>
      </c>
      <c r="C13">
        <v>12.04</v>
      </c>
      <c r="E13" s="30">
        <f t="shared" si="0"/>
        <v>6</v>
      </c>
      <c r="F13" s="37">
        <f t="shared" si="1"/>
        <v>110.46511627906976</v>
      </c>
      <c r="H13" s="30">
        <v>80</v>
      </c>
      <c r="J13">
        <f t="shared" si="2"/>
        <v>2.4979253112033191</v>
      </c>
    </row>
    <row r="14" spans="1:12">
      <c r="A14">
        <v>3.5</v>
      </c>
      <c r="B14">
        <v>3.31</v>
      </c>
      <c r="C14">
        <v>12.04</v>
      </c>
      <c r="E14" s="30">
        <f t="shared" si="0"/>
        <v>7</v>
      </c>
      <c r="F14" s="37">
        <f t="shared" si="1"/>
        <v>128.29457364341084</v>
      </c>
      <c r="H14" s="30">
        <v>80</v>
      </c>
      <c r="J14">
        <f t="shared" si="2"/>
        <v>2.4979253112033191</v>
      </c>
    </row>
    <row r="15" spans="1:12">
      <c r="A15">
        <v>4</v>
      </c>
      <c r="B15">
        <v>3.08</v>
      </c>
      <c r="C15">
        <v>0</v>
      </c>
      <c r="E15" s="30">
        <f t="shared" si="0"/>
        <v>8</v>
      </c>
      <c r="F15" s="37">
        <f t="shared" si="1"/>
        <v>119.37984496124031</v>
      </c>
      <c r="H15" s="30">
        <v>80</v>
      </c>
      <c r="J15">
        <f t="shared" si="2"/>
        <v>0</v>
      </c>
    </row>
    <row r="16" spans="1:12">
      <c r="A16">
        <v>4.5</v>
      </c>
      <c r="B16">
        <v>2.85</v>
      </c>
      <c r="C16">
        <v>0</v>
      </c>
      <c r="E16" s="30">
        <f t="shared" si="0"/>
        <v>9</v>
      </c>
      <c r="F16" s="37">
        <f t="shared" si="1"/>
        <v>110.46511627906976</v>
      </c>
      <c r="H16" s="30">
        <v>80</v>
      </c>
      <c r="J16">
        <f t="shared" si="2"/>
        <v>0</v>
      </c>
    </row>
    <row r="17" spans="1:10">
      <c r="A17">
        <v>5</v>
      </c>
      <c r="B17">
        <v>2.63</v>
      </c>
      <c r="C17">
        <v>0</v>
      </c>
      <c r="E17" s="30">
        <f t="shared" si="0"/>
        <v>10</v>
      </c>
      <c r="F17" s="37">
        <f t="shared" si="1"/>
        <v>101.93798449612402</v>
      </c>
      <c r="H17" s="30">
        <v>80</v>
      </c>
      <c r="J17">
        <f t="shared" si="2"/>
        <v>0</v>
      </c>
    </row>
    <row r="18" spans="1:10">
      <c r="A18">
        <v>5.5</v>
      </c>
      <c r="B18">
        <v>2.5099999999999998</v>
      </c>
      <c r="C18">
        <v>0</v>
      </c>
      <c r="E18" s="30">
        <f t="shared" si="0"/>
        <v>11</v>
      </c>
      <c r="F18" s="37">
        <f t="shared" si="1"/>
        <v>97.286821705426348</v>
      </c>
      <c r="H18" s="30">
        <v>80</v>
      </c>
      <c r="J18">
        <f t="shared" si="2"/>
        <v>0</v>
      </c>
    </row>
    <row r="19" spans="1:10">
      <c r="A19">
        <v>6</v>
      </c>
      <c r="B19">
        <v>2.2799999999999998</v>
      </c>
      <c r="C19">
        <v>0</v>
      </c>
      <c r="E19" s="30">
        <f t="shared" si="0"/>
        <v>12</v>
      </c>
      <c r="F19" s="37">
        <f t="shared" si="1"/>
        <v>88.3720930232558</v>
      </c>
      <c r="H19" s="30">
        <v>80</v>
      </c>
      <c r="J19">
        <f t="shared" si="2"/>
        <v>0</v>
      </c>
    </row>
    <row r="20" spans="1:10">
      <c r="A20">
        <v>6.5</v>
      </c>
      <c r="B20">
        <v>2.17</v>
      </c>
      <c r="C20">
        <v>0</v>
      </c>
      <c r="E20" s="30">
        <f t="shared" si="0"/>
        <v>13</v>
      </c>
      <c r="F20" s="37">
        <f t="shared" si="1"/>
        <v>84.108527131782935</v>
      </c>
      <c r="H20" s="30">
        <v>80</v>
      </c>
      <c r="J20">
        <f t="shared" si="2"/>
        <v>0</v>
      </c>
    </row>
    <row r="21" spans="1:10">
      <c r="A21">
        <v>7</v>
      </c>
      <c r="B21">
        <v>1.94</v>
      </c>
      <c r="C21">
        <v>0</v>
      </c>
      <c r="E21" s="30">
        <f t="shared" si="0"/>
        <v>14</v>
      </c>
      <c r="F21" s="37">
        <f t="shared" si="1"/>
        <v>75.193798449612402</v>
      </c>
      <c r="H21" s="30">
        <v>80</v>
      </c>
      <c r="J21">
        <f t="shared" si="2"/>
        <v>0</v>
      </c>
    </row>
    <row r="22" spans="1:10">
      <c r="A22">
        <v>7.5</v>
      </c>
      <c r="B22">
        <v>1.82</v>
      </c>
      <c r="C22">
        <v>0</v>
      </c>
      <c r="E22" s="30">
        <f t="shared" si="0"/>
        <v>15</v>
      </c>
      <c r="F22" s="37">
        <f t="shared" si="1"/>
        <v>70.542635658914733</v>
      </c>
      <c r="H22" s="30">
        <v>80</v>
      </c>
      <c r="J22">
        <f t="shared" si="2"/>
        <v>0</v>
      </c>
    </row>
    <row r="23" spans="1:10">
      <c r="A23">
        <v>8</v>
      </c>
      <c r="B23">
        <v>1.71</v>
      </c>
      <c r="C23">
        <v>0</v>
      </c>
      <c r="E23" s="30">
        <f t="shared" si="0"/>
        <v>16</v>
      </c>
      <c r="F23" s="37">
        <f t="shared" si="1"/>
        <v>66.279069767441854</v>
      </c>
      <c r="H23" s="30">
        <v>80</v>
      </c>
      <c r="J23">
        <f t="shared" si="2"/>
        <v>0</v>
      </c>
    </row>
    <row r="24" spans="1:10">
      <c r="A24">
        <v>8.5</v>
      </c>
      <c r="B24">
        <v>1.59</v>
      </c>
      <c r="C24">
        <v>0</v>
      </c>
      <c r="E24" s="30">
        <f t="shared" si="0"/>
        <v>17</v>
      </c>
      <c r="F24" s="37">
        <f t="shared" si="1"/>
        <v>61.627906976744185</v>
      </c>
      <c r="H24" s="30">
        <v>80</v>
      </c>
      <c r="J24">
        <f t="shared" si="2"/>
        <v>0</v>
      </c>
    </row>
    <row r="25" spans="1:10">
      <c r="A25">
        <v>9</v>
      </c>
      <c r="B25">
        <v>1.48</v>
      </c>
      <c r="C25">
        <v>0</v>
      </c>
      <c r="E25" s="30">
        <f t="shared" si="0"/>
        <v>18</v>
      </c>
      <c r="F25" s="37">
        <f t="shared" si="1"/>
        <v>57.364341085271313</v>
      </c>
      <c r="H25" s="30">
        <v>80</v>
      </c>
      <c r="J25">
        <f t="shared" si="2"/>
        <v>0</v>
      </c>
    </row>
    <row r="26" spans="1:10">
      <c r="A26">
        <v>9.5</v>
      </c>
      <c r="B26">
        <v>1.36</v>
      </c>
      <c r="C26">
        <v>0</v>
      </c>
      <c r="E26" s="30">
        <f t="shared" si="0"/>
        <v>19</v>
      </c>
      <c r="F26" s="37">
        <f t="shared" si="1"/>
        <v>52.713178294573645</v>
      </c>
      <c r="H26" s="30">
        <v>80</v>
      </c>
      <c r="J26">
        <f t="shared" si="2"/>
        <v>0</v>
      </c>
    </row>
    <row r="27" spans="1:10">
      <c r="A27">
        <v>10</v>
      </c>
      <c r="B27">
        <v>1.25</v>
      </c>
      <c r="C27">
        <v>0</v>
      </c>
      <c r="E27" s="30">
        <f t="shared" si="0"/>
        <v>20</v>
      </c>
      <c r="F27" s="37">
        <f t="shared" si="1"/>
        <v>48.449612403100772</v>
      </c>
      <c r="H27" s="30">
        <v>80</v>
      </c>
      <c r="J27">
        <f t="shared" si="2"/>
        <v>0</v>
      </c>
    </row>
    <row r="28" spans="1:10">
      <c r="A28">
        <v>10.5</v>
      </c>
      <c r="B28">
        <v>1.25</v>
      </c>
      <c r="C28">
        <v>0</v>
      </c>
      <c r="E28" s="30">
        <f t="shared" si="0"/>
        <v>21</v>
      </c>
      <c r="F28" s="37">
        <f t="shared" si="1"/>
        <v>48.449612403100772</v>
      </c>
      <c r="H28" s="30">
        <v>80</v>
      </c>
      <c r="J28">
        <f t="shared" si="2"/>
        <v>0</v>
      </c>
    </row>
    <row r="29" spans="1:10">
      <c r="A29">
        <v>11</v>
      </c>
      <c r="B29">
        <v>1.1299999999999999</v>
      </c>
      <c r="C29">
        <v>0</v>
      </c>
      <c r="E29" s="30">
        <f t="shared" si="0"/>
        <v>22</v>
      </c>
      <c r="F29" s="37">
        <f t="shared" si="1"/>
        <v>43.798449612403097</v>
      </c>
      <c r="H29" s="30">
        <v>80</v>
      </c>
      <c r="J29">
        <f t="shared" si="2"/>
        <v>0</v>
      </c>
    </row>
    <row r="30" spans="1:10">
      <c r="A30">
        <v>11.5</v>
      </c>
      <c r="B30">
        <v>1.36</v>
      </c>
      <c r="C30">
        <v>12.04</v>
      </c>
      <c r="E30" s="30">
        <f t="shared" si="0"/>
        <v>23</v>
      </c>
      <c r="F30" s="37">
        <f t="shared" si="1"/>
        <v>52.713178294573645</v>
      </c>
      <c r="H30" s="30">
        <v>80</v>
      </c>
      <c r="J30">
        <f t="shared" si="2"/>
        <v>2.4979253112033191</v>
      </c>
    </row>
    <row r="31" spans="1:10">
      <c r="A31">
        <v>12</v>
      </c>
      <c r="B31">
        <v>1.94</v>
      </c>
      <c r="C31">
        <v>12.04</v>
      </c>
      <c r="E31" s="30">
        <f t="shared" si="0"/>
        <v>24</v>
      </c>
      <c r="F31" s="37">
        <f t="shared" si="1"/>
        <v>75.193798449612402</v>
      </c>
      <c r="H31" s="30">
        <v>80</v>
      </c>
      <c r="J31">
        <f t="shared" si="2"/>
        <v>2.4979253112033191</v>
      </c>
    </row>
    <row r="32" spans="1:10">
      <c r="A32">
        <v>12.5</v>
      </c>
      <c r="B32">
        <v>2.5099999999999998</v>
      </c>
      <c r="C32">
        <v>12.04</v>
      </c>
      <c r="E32" s="30">
        <f t="shared" si="0"/>
        <v>25</v>
      </c>
      <c r="F32" s="37">
        <f t="shared" si="1"/>
        <v>97.286821705426348</v>
      </c>
      <c r="H32" s="30">
        <v>80</v>
      </c>
      <c r="J32">
        <f t="shared" si="2"/>
        <v>2.4979253112033191</v>
      </c>
    </row>
    <row r="33" spans="1:24">
      <c r="A33">
        <v>13</v>
      </c>
      <c r="B33">
        <v>3.08</v>
      </c>
      <c r="C33">
        <v>12.04</v>
      </c>
      <c r="E33" s="30">
        <f t="shared" si="0"/>
        <v>26</v>
      </c>
      <c r="F33" s="37">
        <f t="shared" si="1"/>
        <v>119.37984496124031</v>
      </c>
      <c r="H33" s="30">
        <v>80</v>
      </c>
      <c r="J33">
        <f t="shared" si="2"/>
        <v>2.4979253112033191</v>
      </c>
    </row>
    <row r="34" spans="1:24">
      <c r="A34">
        <v>13.5</v>
      </c>
      <c r="B34">
        <v>3.31</v>
      </c>
      <c r="C34">
        <v>0</v>
      </c>
      <c r="E34" s="30">
        <f t="shared" si="0"/>
        <v>27</v>
      </c>
      <c r="F34" s="37">
        <f t="shared" si="1"/>
        <v>128.29457364341084</v>
      </c>
      <c r="H34" s="30">
        <v>80</v>
      </c>
      <c r="J34">
        <f t="shared" si="2"/>
        <v>0</v>
      </c>
    </row>
    <row r="35" spans="1:24">
      <c r="A35">
        <v>14</v>
      </c>
      <c r="B35">
        <v>2.97</v>
      </c>
      <c r="C35">
        <v>0</v>
      </c>
      <c r="E35" s="30">
        <f t="shared" si="0"/>
        <v>28</v>
      </c>
      <c r="F35" s="37">
        <f t="shared" si="1"/>
        <v>115.11627906976744</v>
      </c>
      <c r="H35" s="30">
        <v>80</v>
      </c>
      <c r="J35">
        <f t="shared" si="2"/>
        <v>0</v>
      </c>
    </row>
    <row r="36" spans="1:24">
      <c r="A36">
        <v>14.5</v>
      </c>
      <c r="B36">
        <v>2.74</v>
      </c>
      <c r="C36">
        <v>0</v>
      </c>
      <c r="E36" s="30">
        <f t="shared" si="0"/>
        <v>29</v>
      </c>
      <c r="F36" s="37">
        <f t="shared" si="1"/>
        <v>106.2015503875969</v>
      </c>
      <c r="H36" s="30">
        <v>80</v>
      </c>
      <c r="J36">
        <f t="shared" si="2"/>
        <v>0</v>
      </c>
    </row>
    <row r="37" spans="1:24">
      <c r="A37">
        <v>15</v>
      </c>
      <c r="B37">
        <v>2.63</v>
      </c>
      <c r="C37">
        <v>0</v>
      </c>
      <c r="E37" s="30">
        <f t="shared" si="0"/>
        <v>30</v>
      </c>
      <c r="F37" s="37">
        <f t="shared" si="1"/>
        <v>101.93798449612402</v>
      </c>
      <c r="H37" s="30">
        <v>80</v>
      </c>
      <c r="J37">
        <f t="shared" si="2"/>
        <v>0</v>
      </c>
    </row>
    <row r="38" spans="1:24">
      <c r="A38">
        <v>15.5</v>
      </c>
      <c r="B38">
        <v>2.4</v>
      </c>
      <c r="C38">
        <v>0</v>
      </c>
      <c r="E38" s="30">
        <f t="shared" si="0"/>
        <v>31</v>
      </c>
      <c r="F38" s="37">
        <f t="shared" si="1"/>
        <v>93.023255813953483</v>
      </c>
      <c r="H38" s="30">
        <v>80</v>
      </c>
      <c r="J38">
        <f t="shared" si="2"/>
        <v>0</v>
      </c>
    </row>
    <row r="39" spans="1:24">
      <c r="A39">
        <v>16</v>
      </c>
      <c r="B39">
        <v>2.2799999999999998</v>
      </c>
      <c r="C39">
        <v>0</v>
      </c>
      <c r="E39" s="30">
        <f t="shared" si="0"/>
        <v>32</v>
      </c>
      <c r="F39" s="37">
        <f t="shared" si="1"/>
        <v>88.3720930232558</v>
      </c>
      <c r="H39" s="30">
        <v>80</v>
      </c>
      <c r="J39">
        <f t="shared" si="2"/>
        <v>0</v>
      </c>
    </row>
    <row r="40" spans="1:24">
      <c r="A40">
        <v>16.5</v>
      </c>
      <c r="B40">
        <v>2.0499999999999998</v>
      </c>
      <c r="C40">
        <v>0</v>
      </c>
      <c r="E40" s="30">
        <f t="shared" si="0"/>
        <v>33</v>
      </c>
      <c r="F40" s="37">
        <f t="shared" si="1"/>
        <v>79.457364341085267</v>
      </c>
      <c r="H40" s="30">
        <v>80</v>
      </c>
      <c r="J40">
        <f t="shared" si="2"/>
        <v>0</v>
      </c>
    </row>
    <row r="41" spans="1:24">
      <c r="A41">
        <v>17</v>
      </c>
      <c r="B41">
        <v>1.94</v>
      </c>
      <c r="C41">
        <v>0</v>
      </c>
      <c r="E41" s="30">
        <f t="shared" si="0"/>
        <v>34</v>
      </c>
      <c r="F41" s="37">
        <f t="shared" si="1"/>
        <v>75.193798449612402</v>
      </c>
      <c r="H41" s="30">
        <v>80</v>
      </c>
      <c r="J41">
        <f t="shared" si="2"/>
        <v>0</v>
      </c>
    </row>
    <row r="42" spans="1:24" ht="15">
      <c r="A42">
        <v>17.5</v>
      </c>
      <c r="B42">
        <v>1.82</v>
      </c>
      <c r="C42">
        <v>0</v>
      </c>
      <c r="E42" s="30">
        <f t="shared" si="0"/>
        <v>35</v>
      </c>
      <c r="F42" s="37">
        <f t="shared" si="1"/>
        <v>70.542635658914733</v>
      </c>
      <c r="H42" s="30">
        <v>80</v>
      </c>
      <c r="J42">
        <f t="shared" si="2"/>
        <v>0</v>
      </c>
      <c r="S42" s="39" t="s">
        <v>52</v>
      </c>
      <c r="V42" s="39" t="s">
        <v>67</v>
      </c>
    </row>
    <row r="43" spans="1:24">
      <c r="A43">
        <v>18</v>
      </c>
      <c r="B43">
        <v>1.71</v>
      </c>
      <c r="C43">
        <v>0</v>
      </c>
      <c r="E43" s="30">
        <f t="shared" si="0"/>
        <v>36</v>
      </c>
      <c r="F43" s="37">
        <f t="shared" si="1"/>
        <v>66.279069767441854</v>
      </c>
      <c r="H43" s="30">
        <v>80</v>
      </c>
      <c r="J43">
        <f t="shared" si="2"/>
        <v>0</v>
      </c>
    </row>
    <row r="44" spans="1:24" ht="21">
      <c r="A44">
        <v>18.5</v>
      </c>
      <c r="B44">
        <v>1.59</v>
      </c>
      <c r="C44">
        <v>0</v>
      </c>
      <c r="E44" s="30">
        <f t="shared" si="0"/>
        <v>37</v>
      </c>
      <c r="F44" s="37">
        <f t="shared" si="1"/>
        <v>61.627906976744185</v>
      </c>
      <c r="H44" s="30">
        <v>80</v>
      </c>
      <c r="J44">
        <f t="shared" si="2"/>
        <v>0</v>
      </c>
      <c r="S44" s="36" t="s">
        <v>50</v>
      </c>
      <c r="T44" s="40" t="s">
        <v>48</v>
      </c>
      <c r="U44" s="40" t="s">
        <v>68</v>
      </c>
      <c r="V44" s="40" t="s">
        <v>65</v>
      </c>
      <c r="W44" s="40" t="s">
        <v>66</v>
      </c>
      <c r="X44" s="40" t="s">
        <v>47</v>
      </c>
    </row>
    <row r="45" spans="1:24" ht="21">
      <c r="A45">
        <v>19</v>
      </c>
      <c r="B45">
        <v>1.48</v>
      </c>
      <c r="C45">
        <v>0</v>
      </c>
      <c r="E45" s="30">
        <f t="shared" si="0"/>
        <v>38</v>
      </c>
      <c r="F45" s="37">
        <f t="shared" si="1"/>
        <v>57.364341085271313</v>
      </c>
      <c r="H45" s="30">
        <v>80</v>
      </c>
      <c r="J45">
        <f t="shared" si="2"/>
        <v>0</v>
      </c>
      <c r="S45" s="36" t="s">
        <v>51</v>
      </c>
      <c r="T45" s="40" t="s">
        <v>53</v>
      </c>
      <c r="U45" s="40" t="s">
        <v>69</v>
      </c>
      <c r="V45" s="40" t="s">
        <v>64</v>
      </c>
      <c r="W45" s="40" t="s">
        <v>63</v>
      </c>
      <c r="X45" s="40" t="s">
        <v>54</v>
      </c>
    </row>
    <row r="46" spans="1:24" ht="18.75">
      <c r="A46">
        <v>19.5</v>
      </c>
      <c r="B46">
        <v>1.36</v>
      </c>
      <c r="C46">
        <v>0</v>
      </c>
      <c r="E46" s="30">
        <f t="shared" si="0"/>
        <v>39</v>
      </c>
      <c r="F46" s="37">
        <f t="shared" si="1"/>
        <v>52.713178294573645</v>
      </c>
      <c r="H46" s="30">
        <v>80</v>
      </c>
      <c r="J46">
        <f t="shared" si="2"/>
        <v>0</v>
      </c>
      <c r="S46" s="36" t="s">
        <v>51</v>
      </c>
      <c r="T46" s="36" t="s">
        <v>55</v>
      </c>
      <c r="U46" s="36" t="s">
        <v>55</v>
      </c>
      <c r="V46" s="36" t="s">
        <v>49</v>
      </c>
      <c r="W46" s="36" t="s">
        <v>49</v>
      </c>
      <c r="X46" s="36" t="s">
        <v>49</v>
      </c>
    </row>
    <row r="47" spans="1:24" ht="18">
      <c r="A47">
        <v>20</v>
      </c>
      <c r="B47">
        <v>1.25</v>
      </c>
      <c r="C47">
        <v>0</v>
      </c>
      <c r="E47" s="30">
        <f t="shared" si="0"/>
        <v>40</v>
      </c>
      <c r="F47" s="37">
        <f t="shared" si="1"/>
        <v>48.449612403100772</v>
      </c>
      <c r="H47" s="30">
        <v>80</v>
      </c>
      <c r="J47">
        <f t="shared" si="2"/>
        <v>0</v>
      </c>
      <c r="S47" s="36">
        <v>1</v>
      </c>
      <c r="T47" s="40">
        <f>128-44</f>
        <v>84</v>
      </c>
      <c r="U47" s="40">
        <v>80</v>
      </c>
      <c r="V47" s="40">
        <v>5</v>
      </c>
      <c r="W47" s="40">
        <v>15</v>
      </c>
      <c r="X47" s="40">
        <f>V47+W47</f>
        <v>20</v>
      </c>
    </row>
    <row r="48" spans="1:24" ht="18">
      <c r="A48">
        <v>20.5</v>
      </c>
      <c r="B48">
        <v>1.1299999999999999</v>
      </c>
      <c r="C48">
        <v>0</v>
      </c>
      <c r="E48" s="30">
        <f t="shared" si="0"/>
        <v>41</v>
      </c>
      <c r="F48" s="37">
        <f t="shared" si="1"/>
        <v>43.798449612403097</v>
      </c>
      <c r="H48" s="30">
        <v>80</v>
      </c>
      <c r="J48">
        <f t="shared" si="2"/>
        <v>0</v>
      </c>
      <c r="S48" s="36">
        <v>2</v>
      </c>
      <c r="T48" s="40">
        <f>244-160</f>
        <v>84</v>
      </c>
      <c r="U48" s="40">
        <v>200</v>
      </c>
      <c r="V48" s="40">
        <v>6</v>
      </c>
      <c r="W48" s="40">
        <v>6</v>
      </c>
      <c r="X48" s="40">
        <f t="shared" ref="X48:X49" si="3">V48+W48</f>
        <v>12</v>
      </c>
    </row>
    <row r="49" spans="1:25" ht="18">
      <c r="A49">
        <v>21</v>
      </c>
      <c r="B49">
        <v>1.1299999999999999</v>
      </c>
      <c r="C49">
        <v>0</v>
      </c>
      <c r="E49" s="30">
        <f t="shared" si="0"/>
        <v>42</v>
      </c>
      <c r="F49" s="37">
        <f t="shared" si="1"/>
        <v>43.798449612403097</v>
      </c>
      <c r="H49" s="30">
        <v>80</v>
      </c>
      <c r="J49">
        <f t="shared" si="2"/>
        <v>0</v>
      </c>
      <c r="S49" s="36">
        <v>3</v>
      </c>
      <c r="T49" s="40">
        <f>365-284</f>
        <v>81</v>
      </c>
      <c r="U49" s="40">
        <v>320</v>
      </c>
      <c r="V49" s="40">
        <v>17</v>
      </c>
      <c r="W49" s="40">
        <v>5</v>
      </c>
      <c r="X49" s="40">
        <f t="shared" si="3"/>
        <v>22</v>
      </c>
    </row>
    <row r="50" spans="1:25" ht="23.25">
      <c r="A50">
        <v>21.5</v>
      </c>
      <c r="B50">
        <v>1.48</v>
      </c>
      <c r="C50">
        <v>12.1</v>
      </c>
      <c r="E50" s="30">
        <f t="shared" si="0"/>
        <v>43</v>
      </c>
      <c r="F50" s="37">
        <f t="shared" si="1"/>
        <v>57.364341085271313</v>
      </c>
      <c r="H50" s="30">
        <v>80</v>
      </c>
      <c r="J50">
        <f t="shared" si="2"/>
        <v>2.510373443983402</v>
      </c>
      <c r="S50" s="36" t="s">
        <v>62</v>
      </c>
      <c r="T50" s="40">
        <f>AVERAGE(T47:T49)</f>
        <v>83</v>
      </c>
      <c r="U50" s="43" t="s">
        <v>51</v>
      </c>
      <c r="V50" s="43" t="s">
        <v>51</v>
      </c>
      <c r="W50" s="43" t="s">
        <v>51</v>
      </c>
      <c r="X50" s="43" t="s">
        <v>51</v>
      </c>
    </row>
    <row r="51" spans="1:25">
      <c r="A51">
        <v>22</v>
      </c>
      <c r="B51">
        <v>2.0499999999999998</v>
      </c>
      <c r="C51">
        <v>12.04</v>
      </c>
      <c r="E51" s="30">
        <f t="shared" si="0"/>
        <v>44</v>
      </c>
      <c r="F51" s="37">
        <f t="shared" si="1"/>
        <v>79.457364341085267</v>
      </c>
      <c r="H51" s="30">
        <v>80</v>
      </c>
      <c r="J51">
        <f t="shared" si="2"/>
        <v>2.4979253112033191</v>
      </c>
      <c r="S51" s="8"/>
    </row>
    <row r="52" spans="1:25">
      <c r="A52">
        <v>22.5</v>
      </c>
      <c r="B52">
        <v>2.63</v>
      </c>
      <c r="C52">
        <v>12.04</v>
      </c>
      <c r="E52" s="30">
        <f t="shared" si="0"/>
        <v>45</v>
      </c>
      <c r="F52" s="37">
        <f t="shared" si="1"/>
        <v>101.93798449612402</v>
      </c>
      <c r="H52" s="30">
        <v>80</v>
      </c>
      <c r="J52">
        <f t="shared" si="2"/>
        <v>2.4979253112033191</v>
      </c>
      <c r="S52" s="8"/>
    </row>
    <row r="53" spans="1:25">
      <c r="A53">
        <v>23</v>
      </c>
      <c r="B53">
        <v>3.2</v>
      </c>
      <c r="C53">
        <v>12.04</v>
      </c>
      <c r="E53" s="30">
        <f t="shared" si="0"/>
        <v>46</v>
      </c>
      <c r="F53" s="37">
        <f t="shared" si="1"/>
        <v>124.03100775193798</v>
      </c>
      <c r="H53" s="30">
        <v>80</v>
      </c>
      <c r="J53">
        <f t="shared" si="2"/>
        <v>2.4979253112033191</v>
      </c>
      <c r="S53" s="8"/>
    </row>
    <row r="54" spans="1:25">
      <c r="A54">
        <v>23.5</v>
      </c>
      <c r="B54">
        <v>3.2</v>
      </c>
      <c r="C54">
        <v>0</v>
      </c>
      <c r="E54" s="30">
        <f t="shared" si="0"/>
        <v>47</v>
      </c>
      <c r="F54" s="37">
        <f t="shared" si="1"/>
        <v>124.03100775193798</v>
      </c>
      <c r="H54" s="30">
        <v>80</v>
      </c>
      <c r="J54">
        <f t="shared" si="2"/>
        <v>0</v>
      </c>
      <c r="S54" s="8"/>
    </row>
    <row r="55" spans="1:25">
      <c r="A55">
        <v>24</v>
      </c>
      <c r="B55">
        <v>2.97</v>
      </c>
      <c r="C55">
        <v>0</v>
      </c>
      <c r="E55" s="30">
        <f t="shared" si="0"/>
        <v>48</v>
      </c>
      <c r="F55" s="37">
        <f t="shared" si="1"/>
        <v>115.11627906976744</v>
      </c>
      <c r="H55" s="30">
        <v>80</v>
      </c>
      <c r="J55">
        <f t="shared" si="2"/>
        <v>0</v>
      </c>
    </row>
    <row r="56" spans="1:25" ht="15.75">
      <c r="A56">
        <v>24.5</v>
      </c>
      <c r="B56">
        <v>2.74</v>
      </c>
      <c r="C56">
        <v>0</v>
      </c>
      <c r="E56" s="30">
        <f t="shared" si="0"/>
        <v>49</v>
      </c>
      <c r="F56" s="37">
        <f t="shared" si="1"/>
        <v>106.2015503875969</v>
      </c>
      <c r="H56" s="30">
        <v>80</v>
      </c>
      <c r="J56">
        <f t="shared" si="2"/>
        <v>0</v>
      </c>
      <c r="X56" s="38"/>
    </row>
    <row r="57" spans="1:25">
      <c r="A57">
        <v>25</v>
      </c>
      <c r="B57">
        <v>2.5099999999999998</v>
      </c>
      <c r="C57">
        <v>0</v>
      </c>
      <c r="E57" s="30">
        <f t="shared" si="0"/>
        <v>50</v>
      </c>
      <c r="F57" s="37">
        <f t="shared" si="1"/>
        <v>97.286821705426348</v>
      </c>
      <c r="H57" s="30">
        <v>80</v>
      </c>
      <c r="J57">
        <f t="shared" si="2"/>
        <v>0</v>
      </c>
    </row>
    <row r="58" spans="1:25">
      <c r="A58">
        <v>25.5</v>
      </c>
      <c r="B58">
        <v>2.4</v>
      </c>
      <c r="C58">
        <v>0</v>
      </c>
      <c r="E58" s="30">
        <f t="shared" si="0"/>
        <v>51</v>
      </c>
      <c r="F58" s="37">
        <f t="shared" si="1"/>
        <v>93.023255813953483</v>
      </c>
      <c r="H58" s="30">
        <v>80</v>
      </c>
      <c r="J58">
        <f t="shared" si="2"/>
        <v>0</v>
      </c>
    </row>
    <row r="59" spans="1:25">
      <c r="A59">
        <v>26</v>
      </c>
      <c r="B59">
        <v>2.17</v>
      </c>
      <c r="C59">
        <v>0</v>
      </c>
      <c r="E59" s="30">
        <f t="shared" si="0"/>
        <v>52</v>
      </c>
      <c r="F59" s="37">
        <f t="shared" si="1"/>
        <v>84.108527131782935</v>
      </c>
      <c r="H59" s="30">
        <v>80</v>
      </c>
      <c r="J59">
        <f t="shared" si="2"/>
        <v>0</v>
      </c>
      <c r="Y59" s="8"/>
    </row>
    <row r="60" spans="1:25">
      <c r="A60">
        <v>26.5</v>
      </c>
      <c r="B60">
        <v>2.0499999999999998</v>
      </c>
      <c r="C60">
        <v>0</v>
      </c>
      <c r="E60" s="30">
        <f t="shared" si="0"/>
        <v>53</v>
      </c>
      <c r="F60" s="37">
        <f t="shared" si="1"/>
        <v>79.457364341085267</v>
      </c>
      <c r="H60" s="30">
        <v>80</v>
      </c>
      <c r="J60">
        <f t="shared" si="2"/>
        <v>0</v>
      </c>
    </row>
    <row r="61" spans="1:25">
      <c r="A61">
        <v>27</v>
      </c>
      <c r="B61">
        <v>1.94</v>
      </c>
      <c r="C61">
        <v>0</v>
      </c>
      <c r="E61" s="30">
        <f t="shared" si="0"/>
        <v>54</v>
      </c>
      <c r="F61" s="37">
        <f t="shared" si="1"/>
        <v>75.193798449612402</v>
      </c>
      <c r="H61" s="30">
        <v>80</v>
      </c>
      <c r="J61">
        <f t="shared" si="2"/>
        <v>0</v>
      </c>
      <c r="Y61" s="8"/>
    </row>
    <row r="62" spans="1:25">
      <c r="A62">
        <v>27.5</v>
      </c>
      <c r="B62">
        <v>1.82</v>
      </c>
      <c r="C62">
        <v>0</v>
      </c>
      <c r="E62" s="30">
        <f t="shared" si="0"/>
        <v>55</v>
      </c>
      <c r="F62" s="37">
        <f t="shared" si="1"/>
        <v>70.542635658914733</v>
      </c>
      <c r="H62" s="30">
        <v>80</v>
      </c>
      <c r="J62">
        <f t="shared" si="2"/>
        <v>0</v>
      </c>
      <c r="Y62" s="41"/>
    </row>
    <row r="63" spans="1:25">
      <c r="A63">
        <v>28</v>
      </c>
      <c r="B63">
        <v>1.71</v>
      </c>
      <c r="C63">
        <v>0</v>
      </c>
      <c r="E63" s="30">
        <f t="shared" si="0"/>
        <v>56</v>
      </c>
      <c r="F63" s="37">
        <f t="shared" si="1"/>
        <v>66.279069767441854</v>
      </c>
      <c r="H63" s="30">
        <v>80</v>
      </c>
      <c r="J63">
        <f t="shared" si="2"/>
        <v>0</v>
      </c>
    </row>
    <row r="64" spans="1:25">
      <c r="A64">
        <v>28.5</v>
      </c>
      <c r="B64">
        <v>1.59</v>
      </c>
      <c r="C64">
        <v>0</v>
      </c>
      <c r="E64" s="30">
        <f t="shared" si="0"/>
        <v>57</v>
      </c>
      <c r="F64" s="37">
        <f t="shared" si="1"/>
        <v>61.627906976744185</v>
      </c>
      <c r="H64" s="30">
        <v>80</v>
      </c>
      <c r="J64">
        <f t="shared" si="2"/>
        <v>0</v>
      </c>
    </row>
    <row r="65" spans="1:10">
      <c r="A65">
        <v>29</v>
      </c>
      <c r="B65">
        <v>1.48</v>
      </c>
      <c r="C65">
        <v>0</v>
      </c>
      <c r="E65" s="30">
        <f t="shared" si="0"/>
        <v>58</v>
      </c>
      <c r="F65" s="37">
        <f t="shared" si="1"/>
        <v>57.364341085271313</v>
      </c>
      <c r="H65" s="30">
        <v>80</v>
      </c>
      <c r="J65">
        <f t="shared" si="2"/>
        <v>0</v>
      </c>
    </row>
    <row r="66" spans="1:10">
      <c r="A66">
        <v>29.5</v>
      </c>
      <c r="B66">
        <v>1.36</v>
      </c>
      <c r="C66">
        <v>0</v>
      </c>
      <c r="E66" s="30">
        <f t="shared" si="0"/>
        <v>59</v>
      </c>
      <c r="F66" s="37">
        <f t="shared" si="1"/>
        <v>52.713178294573645</v>
      </c>
      <c r="H66" s="30">
        <v>80</v>
      </c>
      <c r="J66">
        <f t="shared" si="2"/>
        <v>0</v>
      </c>
    </row>
    <row r="67" spans="1:10">
      <c r="A67">
        <v>30</v>
      </c>
      <c r="B67">
        <v>1.25</v>
      </c>
      <c r="C67">
        <v>0</v>
      </c>
      <c r="E67" s="30">
        <f t="shared" si="0"/>
        <v>60</v>
      </c>
      <c r="F67" s="37">
        <f t="shared" si="1"/>
        <v>48.449612403100772</v>
      </c>
      <c r="H67" s="30">
        <v>80</v>
      </c>
      <c r="J67">
        <f t="shared" si="2"/>
        <v>0</v>
      </c>
    </row>
    <row r="68" spans="1:10">
      <c r="A68">
        <v>30.5</v>
      </c>
      <c r="B68">
        <v>1.1299999999999999</v>
      </c>
      <c r="C68">
        <v>0</v>
      </c>
      <c r="E68" s="30">
        <f t="shared" si="0"/>
        <v>61</v>
      </c>
      <c r="F68" s="37">
        <f t="shared" si="1"/>
        <v>43.798449612403097</v>
      </c>
      <c r="H68" s="30">
        <v>80</v>
      </c>
      <c r="J68">
        <f t="shared" si="2"/>
        <v>0</v>
      </c>
    </row>
    <row r="69" spans="1:10">
      <c r="A69">
        <v>31</v>
      </c>
      <c r="B69">
        <v>1.1299999999999999</v>
      </c>
      <c r="C69">
        <v>0</v>
      </c>
      <c r="E69" s="30">
        <f t="shared" si="0"/>
        <v>62</v>
      </c>
      <c r="F69" s="37">
        <f t="shared" si="1"/>
        <v>43.798449612403097</v>
      </c>
      <c r="H69" s="30">
        <v>80</v>
      </c>
      <c r="J69">
        <f t="shared" si="2"/>
        <v>0</v>
      </c>
    </row>
    <row r="70" spans="1:10">
      <c r="A70">
        <v>31.5</v>
      </c>
      <c r="B70">
        <v>1.59</v>
      </c>
      <c r="C70">
        <v>12.1</v>
      </c>
      <c r="E70" s="30">
        <f t="shared" si="0"/>
        <v>63</v>
      </c>
      <c r="F70" s="37">
        <f t="shared" si="1"/>
        <v>61.627906976744185</v>
      </c>
      <c r="H70" s="30">
        <v>80</v>
      </c>
      <c r="J70">
        <f t="shared" si="2"/>
        <v>2.510373443983402</v>
      </c>
    </row>
    <row r="71" spans="1:10">
      <c r="A71">
        <v>32</v>
      </c>
      <c r="B71">
        <v>2.17</v>
      </c>
      <c r="C71">
        <v>12.04</v>
      </c>
      <c r="E71" s="30">
        <f t="shared" si="0"/>
        <v>64</v>
      </c>
      <c r="F71" s="37">
        <f t="shared" si="1"/>
        <v>84.108527131782935</v>
      </c>
      <c r="H71" s="30">
        <v>200</v>
      </c>
      <c r="J71">
        <f t="shared" si="2"/>
        <v>2.4979253112033191</v>
      </c>
    </row>
    <row r="72" spans="1:10">
      <c r="A72">
        <v>32.5</v>
      </c>
      <c r="B72">
        <v>2.74</v>
      </c>
      <c r="C72">
        <v>12.1</v>
      </c>
      <c r="E72" s="30">
        <f t="shared" si="0"/>
        <v>65</v>
      </c>
      <c r="F72" s="37">
        <f t="shared" si="1"/>
        <v>106.2015503875969</v>
      </c>
      <c r="H72" s="30">
        <v>200</v>
      </c>
      <c r="J72">
        <f t="shared" si="2"/>
        <v>2.510373443983402</v>
      </c>
    </row>
    <row r="73" spans="1:10">
      <c r="A73">
        <v>33</v>
      </c>
      <c r="B73">
        <v>3.31</v>
      </c>
      <c r="C73">
        <v>12.04</v>
      </c>
      <c r="E73" s="30">
        <f t="shared" ref="E73:E136" si="4">A73*$C$5</f>
        <v>66</v>
      </c>
      <c r="F73" s="37">
        <f t="shared" ref="F73:F136" si="5">B73*$F$5</f>
        <v>128.29457364341084</v>
      </c>
      <c r="H73" s="30">
        <v>200</v>
      </c>
      <c r="J73">
        <f t="shared" ref="J73:J136" si="6">C73*$I$5</f>
        <v>2.4979253112033191</v>
      </c>
    </row>
    <row r="74" spans="1:10">
      <c r="A74">
        <v>33.5</v>
      </c>
      <c r="B74">
        <v>3.77</v>
      </c>
      <c r="C74">
        <v>12.04</v>
      </c>
      <c r="E74" s="30">
        <f t="shared" si="4"/>
        <v>67</v>
      </c>
      <c r="F74" s="37">
        <f t="shared" si="5"/>
        <v>146.12403100775194</v>
      </c>
      <c r="H74" s="30">
        <v>200</v>
      </c>
      <c r="J74">
        <f t="shared" si="6"/>
        <v>2.4979253112033191</v>
      </c>
    </row>
    <row r="75" spans="1:10">
      <c r="A75">
        <v>34</v>
      </c>
      <c r="B75">
        <v>4.24</v>
      </c>
      <c r="C75">
        <v>12.04</v>
      </c>
      <c r="E75" s="30">
        <f t="shared" si="4"/>
        <v>68</v>
      </c>
      <c r="F75" s="37">
        <f t="shared" si="5"/>
        <v>164.34108527131784</v>
      </c>
      <c r="H75" s="30">
        <v>200</v>
      </c>
      <c r="J75">
        <f t="shared" si="6"/>
        <v>2.4979253112033191</v>
      </c>
    </row>
    <row r="76" spans="1:10">
      <c r="A76">
        <v>34.5</v>
      </c>
      <c r="B76">
        <v>4.58</v>
      </c>
      <c r="C76">
        <v>12.1</v>
      </c>
      <c r="E76" s="30">
        <f t="shared" si="4"/>
        <v>69</v>
      </c>
      <c r="F76" s="37">
        <f t="shared" si="5"/>
        <v>177.51937984496124</v>
      </c>
      <c r="H76" s="30">
        <v>200</v>
      </c>
      <c r="J76">
        <f t="shared" si="6"/>
        <v>2.510373443983402</v>
      </c>
    </row>
    <row r="77" spans="1:10">
      <c r="A77">
        <v>35</v>
      </c>
      <c r="B77">
        <v>5.04</v>
      </c>
      <c r="C77">
        <v>12.04</v>
      </c>
      <c r="E77" s="30">
        <f t="shared" si="4"/>
        <v>70</v>
      </c>
      <c r="F77" s="37">
        <f t="shared" si="5"/>
        <v>195.3488372093023</v>
      </c>
      <c r="H77" s="30">
        <v>200</v>
      </c>
      <c r="J77">
        <f t="shared" si="6"/>
        <v>2.4979253112033191</v>
      </c>
    </row>
    <row r="78" spans="1:10">
      <c r="A78">
        <v>35.5</v>
      </c>
      <c r="B78">
        <v>5.38</v>
      </c>
      <c r="C78">
        <v>12.1</v>
      </c>
      <c r="E78" s="30">
        <f t="shared" si="4"/>
        <v>71</v>
      </c>
      <c r="F78" s="37">
        <f t="shared" si="5"/>
        <v>208.52713178294573</v>
      </c>
      <c r="H78" s="30">
        <v>200</v>
      </c>
      <c r="J78">
        <f t="shared" si="6"/>
        <v>2.510373443983402</v>
      </c>
    </row>
    <row r="79" spans="1:10">
      <c r="A79">
        <v>36</v>
      </c>
      <c r="B79">
        <v>5.73</v>
      </c>
      <c r="C79">
        <v>12.04</v>
      </c>
      <c r="E79" s="30">
        <f t="shared" si="4"/>
        <v>72</v>
      </c>
      <c r="F79" s="37">
        <f t="shared" si="5"/>
        <v>222.09302325581396</v>
      </c>
      <c r="H79" s="30">
        <v>200</v>
      </c>
      <c r="J79">
        <f t="shared" si="6"/>
        <v>2.4979253112033191</v>
      </c>
    </row>
    <row r="80" spans="1:10">
      <c r="A80">
        <v>36.5</v>
      </c>
      <c r="B80">
        <v>5.96</v>
      </c>
      <c r="C80">
        <v>12.1</v>
      </c>
      <c r="E80" s="30">
        <f t="shared" si="4"/>
        <v>73</v>
      </c>
      <c r="F80" s="37">
        <f t="shared" si="5"/>
        <v>231.00775193798449</v>
      </c>
      <c r="H80" s="30">
        <v>200</v>
      </c>
      <c r="J80">
        <f t="shared" si="6"/>
        <v>2.510373443983402</v>
      </c>
    </row>
    <row r="81" spans="1:10">
      <c r="A81">
        <v>37</v>
      </c>
      <c r="B81">
        <v>6.3</v>
      </c>
      <c r="C81">
        <v>12.1</v>
      </c>
      <c r="E81" s="30">
        <f t="shared" si="4"/>
        <v>74</v>
      </c>
      <c r="F81" s="37">
        <f t="shared" si="5"/>
        <v>244.18604651162789</v>
      </c>
      <c r="H81" s="30">
        <v>200</v>
      </c>
      <c r="J81">
        <f t="shared" si="6"/>
        <v>2.510373443983402</v>
      </c>
    </row>
    <row r="82" spans="1:10">
      <c r="A82">
        <v>37.5</v>
      </c>
      <c r="B82">
        <v>6.08</v>
      </c>
      <c r="C82">
        <v>0</v>
      </c>
      <c r="E82" s="30">
        <f t="shared" si="4"/>
        <v>75</v>
      </c>
      <c r="F82" s="37">
        <f t="shared" si="5"/>
        <v>235.65891472868216</v>
      </c>
      <c r="H82" s="30">
        <v>200</v>
      </c>
      <c r="J82">
        <f t="shared" si="6"/>
        <v>0</v>
      </c>
    </row>
    <row r="83" spans="1:10">
      <c r="A83">
        <v>38</v>
      </c>
      <c r="B83">
        <v>5.62</v>
      </c>
      <c r="C83">
        <v>0</v>
      </c>
      <c r="E83" s="30">
        <f t="shared" si="4"/>
        <v>76</v>
      </c>
      <c r="F83" s="37">
        <f t="shared" si="5"/>
        <v>217.82945736434107</v>
      </c>
      <c r="H83" s="30">
        <v>200</v>
      </c>
      <c r="J83">
        <f t="shared" si="6"/>
        <v>0</v>
      </c>
    </row>
    <row r="84" spans="1:10">
      <c r="A84">
        <v>38.5</v>
      </c>
      <c r="B84">
        <v>5.27</v>
      </c>
      <c r="C84">
        <v>0</v>
      </c>
      <c r="E84" s="30">
        <f t="shared" si="4"/>
        <v>77</v>
      </c>
      <c r="F84" s="37">
        <f t="shared" si="5"/>
        <v>204.26356589147284</v>
      </c>
      <c r="H84" s="30">
        <v>200</v>
      </c>
      <c r="J84">
        <f t="shared" si="6"/>
        <v>0</v>
      </c>
    </row>
    <row r="85" spans="1:10">
      <c r="A85">
        <v>39</v>
      </c>
      <c r="B85">
        <v>4.92</v>
      </c>
      <c r="C85">
        <v>0</v>
      </c>
      <c r="E85" s="30">
        <f t="shared" si="4"/>
        <v>78</v>
      </c>
      <c r="F85" s="37">
        <f t="shared" si="5"/>
        <v>190.69767441860463</v>
      </c>
      <c r="H85" s="30">
        <v>200</v>
      </c>
      <c r="J85">
        <f t="shared" si="6"/>
        <v>0</v>
      </c>
    </row>
    <row r="86" spans="1:10">
      <c r="A86">
        <v>39.5</v>
      </c>
      <c r="B86">
        <v>4.58</v>
      </c>
      <c r="C86">
        <v>0</v>
      </c>
      <c r="E86" s="30">
        <f t="shared" si="4"/>
        <v>79</v>
      </c>
      <c r="F86" s="37">
        <f t="shared" si="5"/>
        <v>177.51937984496124</v>
      </c>
      <c r="H86" s="30">
        <v>200</v>
      </c>
      <c r="J86">
        <f t="shared" si="6"/>
        <v>0</v>
      </c>
    </row>
    <row r="87" spans="1:10">
      <c r="A87">
        <v>40</v>
      </c>
      <c r="B87">
        <v>4.24</v>
      </c>
      <c r="C87">
        <v>0</v>
      </c>
      <c r="E87" s="30">
        <f t="shared" si="4"/>
        <v>80</v>
      </c>
      <c r="F87" s="37">
        <f t="shared" si="5"/>
        <v>164.34108527131784</v>
      </c>
      <c r="H87" s="30">
        <v>200</v>
      </c>
      <c r="J87">
        <f t="shared" si="6"/>
        <v>0</v>
      </c>
    </row>
    <row r="88" spans="1:10">
      <c r="A88">
        <v>40.5</v>
      </c>
      <c r="B88">
        <v>4.3499999999999996</v>
      </c>
      <c r="C88">
        <v>12.1</v>
      </c>
      <c r="E88" s="30">
        <f t="shared" si="4"/>
        <v>81</v>
      </c>
      <c r="F88" s="37">
        <f t="shared" si="5"/>
        <v>168.60465116279067</v>
      </c>
      <c r="H88" s="30">
        <v>200</v>
      </c>
      <c r="J88">
        <f t="shared" si="6"/>
        <v>2.510373443983402</v>
      </c>
    </row>
    <row r="89" spans="1:10">
      <c r="A89">
        <v>41</v>
      </c>
      <c r="B89">
        <v>4.8099999999999996</v>
      </c>
      <c r="C89">
        <v>12.1</v>
      </c>
      <c r="E89" s="30">
        <f t="shared" si="4"/>
        <v>82</v>
      </c>
      <c r="F89" s="37">
        <f t="shared" si="5"/>
        <v>186.43410852713177</v>
      </c>
      <c r="H89" s="30">
        <v>200</v>
      </c>
      <c r="J89">
        <f t="shared" si="6"/>
        <v>2.510373443983402</v>
      </c>
    </row>
    <row r="90" spans="1:10">
      <c r="A90">
        <v>41.5</v>
      </c>
      <c r="B90">
        <v>5.16</v>
      </c>
      <c r="C90">
        <v>12.1</v>
      </c>
      <c r="E90" s="30">
        <f t="shared" si="4"/>
        <v>83</v>
      </c>
      <c r="F90" s="37">
        <f t="shared" si="5"/>
        <v>200</v>
      </c>
      <c r="H90" s="30">
        <v>200</v>
      </c>
      <c r="J90">
        <f t="shared" si="6"/>
        <v>2.510373443983402</v>
      </c>
    </row>
    <row r="91" spans="1:10">
      <c r="A91">
        <v>42</v>
      </c>
      <c r="B91">
        <v>5.5</v>
      </c>
      <c r="C91">
        <v>12.1</v>
      </c>
      <c r="E91" s="30">
        <f t="shared" si="4"/>
        <v>84</v>
      </c>
      <c r="F91" s="37">
        <f t="shared" si="5"/>
        <v>213.1782945736434</v>
      </c>
      <c r="H91" s="30">
        <v>200</v>
      </c>
      <c r="J91">
        <f t="shared" si="6"/>
        <v>2.510373443983402</v>
      </c>
    </row>
    <row r="92" spans="1:10">
      <c r="A92">
        <v>42.5</v>
      </c>
      <c r="B92">
        <v>5.84</v>
      </c>
      <c r="C92">
        <v>12.1</v>
      </c>
      <c r="E92" s="30">
        <f t="shared" si="4"/>
        <v>85</v>
      </c>
      <c r="F92" s="37">
        <f t="shared" si="5"/>
        <v>226.3565891472868</v>
      </c>
      <c r="H92" s="30">
        <v>200</v>
      </c>
      <c r="J92">
        <f t="shared" si="6"/>
        <v>2.510373443983402</v>
      </c>
    </row>
    <row r="93" spans="1:10">
      <c r="A93">
        <v>43</v>
      </c>
      <c r="B93">
        <v>6.19</v>
      </c>
      <c r="C93">
        <v>12.1</v>
      </c>
      <c r="E93" s="30">
        <f t="shared" si="4"/>
        <v>86</v>
      </c>
      <c r="F93" s="37">
        <f t="shared" si="5"/>
        <v>239.92248062015503</v>
      </c>
      <c r="H93" s="30">
        <v>200</v>
      </c>
      <c r="J93">
        <f t="shared" si="6"/>
        <v>2.510373443983402</v>
      </c>
    </row>
    <row r="94" spans="1:10">
      <c r="A94">
        <v>43.5</v>
      </c>
      <c r="B94">
        <v>6.3</v>
      </c>
      <c r="C94">
        <v>0</v>
      </c>
      <c r="E94" s="30">
        <f t="shared" si="4"/>
        <v>87</v>
      </c>
      <c r="F94" s="37">
        <f t="shared" si="5"/>
        <v>244.18604651162789</v>
      </c>
      <c r="H94" s="30">
        <v>200</v>
      </c>
      <c r="J94">
        <f t="shared" si="6"/>
        <v>0</v>
      </c>
    </row>
    <row r="95" spans="1:10">
      <c r="A95">
        <v>44</v>
      </c>
      <c r="B95">
        <v>5.84</v>
      </c>
      <c r="C95">
        <v>0</v>
      </c>
      <c r="E95" s="30">
        <f t="shared" si="4"/>
        <v>88</v>
      </c>
      <c r="F95" s="37">
        <f t="shared" si="5"/>
        <v>226.3565891472868</v>
      </c>
      <c r="H95" s="30">
        <v>200</v>
      </c>
      <c r="J95">
        <f t="shared" si="6"/>
        <v>0</v>
      </c>
    </row>
    <row r="96" spans="1:10">
      <c r="A96">
        <v>44.5</v>
      </c>
      <c r="B96">
        <v>5.38</v>
      </c>
      <c r="C96">
        <v>0</v>
      </c>
      <c r="E96" s="30">
        <f t="shared" si="4"/>
        <v>89</v>
      </c>
      <c r="F96" s="37">
        <f t="shared" si="5"/>
        <v>208.52713178294573</v>
      </c>
      <c r="H96" s="30">
        <v>200</v>
      </c>
      <c r="J96">
        <f t="shared" si="6"/>
        <v>0</v>
      </c>
    </row>
    <row r="97" spans="1:10">
      <c r="A97">
        <v>45</v>
      </c>
      <c r="B97">
        <v>5.04</v>
      </c>
      <c r="C97">
        <v>0</v>
      </c>
      <c r="E97" s="30">
        <f t="shared" si="4"/>
        <v>90</v>
      </c>
      <c r="F97" s="37">
        <f t="shared" si="5"/>
        <v>195.3488372093023</v>
      </c>
      <c r="H97" s="30">
        <v>200</v>
      </c>
      <c r="J97">
        <f t="shared" si="6"/>
        <v>0</v>
      </c>
    </row>
    <row r="98" spans="1:10">
      <c r="A98">
        <v>45.5</v>
      </c>
      <c r="B98">
        <v>4.7</v>
      </c>
      <c r="C98">
        <v>0</v>
      </c>
      <c r="E98" s="30">
        <f t="shared" si="4"/>
        <v>91</v>
      </c>
      <c r="F98" s="37">
        <f t="shared" si="5"/>
        <v>182.1705426356589</v>
      </c>
      <c r="H98" s="30">
        <v>200</v>
      </c>
      <c r="J98">
        <f t="shared" si="6"/>
        <v>0</v>
      </c>
    </row>
    <row r="99" spans="1:10">
      <c r="A99">
        <v>46</v>
      </c>
      <c r="B99">
        <v>4.3499999999999996</v>
      </c>
      <c r="C99">
        <v>0</v>
      </c>
      <c r="E99" s="30">
        <f t="shared" si="4"/>
        <v>92</v>
      </c>
      <c r="F99" s="37">
        <f t="shared" si="5"/>
        <v>168.60465116279067</v>
      </c>
      <c r="H99" s="30">
        <v>200</v>
      </c>
      <c r="J99">
        <f t="shared" si="6"/>
        <v>0</v>
      </c>
    </row>
    <row r="100" spans="1:10">
      <c r="A100">
        <v>46.5</v>
      </c>
      <c r="B100">
        <v>4.12</v>
      </c>
      <c r="C100">
        <v>12.1</v>
      </c>
      <c r="E100" s="30">
        <f t="shared" si="4"/>
        <v>93</v>
      </c>
      <c r="F100" s="37">
        <f t="shared" si="5"/>
        <v>159.68992248062014</v>
      </c>
      <c r="H100" s="30">
        <v>200</v>
      </c>
      <c r="J100">
        <f t="shared" si="6"/>
        <v>2.510373443983402</v>
      </c>
    </row>
    <row r="101" spans="1:10">
      <c r="A101">
        <v>47</v>
      </c>
      <c r="B101">
        <v>4.58</v>
      </c>
      <c r="C101">
        <v>12.1</v>
      </c>
      <c r="E101" s="30">
        <f t="shared" si="4"/>
        <v>94</v>
      </c>
      <c r="F101" s="37">
        <f t="shared" si="5"/>
        <v>177.51937984496124</v>
      </c>
      <c r="H101" s="30">
        <v>200</v>
      </c>
      <c r="J101">
        <f t="shared" si="6"/>
        <v>2.510373443983402</v>
      </c>
    </row>
    <row r="102" spans="1:10">
      <c r="A102">
        <v>47.5</v>
      </c>
      <c r="B102">
        <v>5.04</v>
      </c>
      <c r="C102">
        <v>12.1</v>
      </c>
      <c r="E102" s="30">
        <f t="shared" si="4"/>
        <v>95</v>
      </c>
      <c r="F102" s="37">
        <f t="shared" si="5"/>
        <v>195.3488372093023</v>
      </c>
      <c r="H102" s="30">
        <v>200</v>
      </c>
      <c r="J102">
        <f t="shared" si="6"/>
        <v>2.510373443983402</v>
      </c>
    </row>
    <row r="103" spans="1:10">
      <c r="A103">
        <v>48</v>
      </c>
      <c r="B103">
        <v>5.38</v>
      </c>
      <c r="C103">
        <v>12.1</v>
      </c>
      <c r="E103" s="30">
        <f t="shared" si="4"/>
        <v>96</v>
      </c>
      <c r="F103" s="37">
        <f t="shared" si="5"/>
        <v>208.52713178294573</v>
      </c>
      <c r="H103" s="30">
        <v>200</v>
      </c>
      <c r="J103">
        <f t="shared" si="6"/>
        <v>2.510373443983402</v>
      </c>
    </row>
    <row r="104" spans="1:10">
      <c r="A104">
        <v>48.5</v>
      </c>
      <c r="B104">
        <v>5.73</v>
      </c>
      <c r="C104">
        <v>12.1</v>
      </c>
      <c r="E104" s="30">
        <f t="shared" si="4"/>
        <v>97</v>
      </c>
      <c r="F104" s="37">
        <f t="shared" si="5"/>
        <v>222.09302325581396</v>
      </c>
      <c r="H104" s="30">
        <v>200</v>
      </c>
      <c r="J104">
        <f t="shared" si="6"/>
        <v>2.510373443983402</v>
      </c>
    </row>
    <row r="105" spans="1:10">
      <c r="A105">
        <v>49</v>
      </c>
      <c r="B105">
        <v>6.08</v>
      </c>
      <c r="C105">
        <v>12.1</v>
      </c>
      <c r="E105" s="30">
        <f t="shared" si="4"/>
        <v>98</v>
      </c>
      <c r="F105" s="37">
        <f t="shared" si="5"/>
        <v>235.65891472868216</v>
      </c>
      <c r="H105" s="30">
        <v>200</v>
      </c>
      <c r="J105">
        <f t="shared" si="6"/>
        <v>2.510373443983402</v>
      </c>
    </row>
    <row r="106" spans="1:10">
      <c r="A106">
        <v>49.5</v>
      </c>
      <c r="B106">
        <v>6.3</v>
      </c>
      <c r="C106">
        <v>12.1</v>
      </c>
      <c r="E106" s="30">
        <f t="shared" si="4"/>
        <v>99</v>
      </c>
      <c r="F106" s="37">
        <f t="shared" si="5"/>
        <v>244.18604651162789</v>
      </c>
      <c r="H106" s="30">
        <v>200</v>
      </c>
      <c r="J106">
        <f t="shared" si="6"/>
        <v>2.510373443983402</v>
      </c>
    </row>
    <row r="107" spans="1:10">
      <c r="A107">
        <v>50</v>
      </c>
      <c r="B107">
        <v>6.08</v>
      </c>
      <c r="C107">
        <v>0</v>
      </c>
      <c r="E107" s="30">
        <f t="shared" si="4"/>
        <v>100</v>
      </c>
      <c r="F107" s="37">
        <f t="shared" si="5"/>
        <v>235.65891472868216</v>
      </c>
      <c r="H107" s="30">
        <v>200</v>
      </c>
      <c r="J107">
        <f t="shared" si="6"/>
        <v>0</v>
      </c>
    </row>
    <row r="108" spans="1:10">
      <c r="A108">
        <v>50.5</v>
      </c>
      <c r="B108">
        <v>5.62</v>
      </c>
      <c r="C108">
        <v>0</v>
      </c>
      <c r="E108" s="30">
        <f t="shared" si="4"/>
        <v>101</v>
      </c>
      <c r="F108" s="37">
        <f t="shared" si="5"/>
        <v>217.82945736434107</v>
      </c>
      <c r="H108" s="30">
        <v>200</v>
      </c>
      <c r="J108">
        <f t="shared" si="6"/>
        <v>0</v>
      </c>
    </row>
    <row r="109" spans="1:10">
      <c r="A109">
        <v>51</v>
      </c>
      <c r="B109">
        <v>5.16</v>
      </c>
      <c r="C109">
        <v>0</v>
      </c>
      <c r="E109" s="30">
        <f t="shared" si="4"/>
        <v>102</v>
      </c>
      <c r="F109" s="37">
        <f t="shared" si="5"/>
        <v>200</v>
      </c>
      <c r="H109" s="30">
        <v>200</v>
      </c>
      <c r="J109">
        <f t="shared" si="6"/>
        <v>0</v>
      </c>
    </row>
    <row r="110" spans="1:10">
      <c r="A110">
        <v>51.5</v>
      </c>
      <c r="B110">
        <v>4.8099999999999996</v>
      </c>
      <c r="C110">
        <v>0</v>
      </c>
      <c r="E110" s="30">
        <f t="shared" si="4"/>
        <v>103</v>
      </c>
      <c r="F110" s="37">
        <f t="shared" si="5"/>
        <v>186.43410852713177</v>
      </c>
      <c r="H110" s="30">
        <v>200</v>
      </c>
      <c r="J110">
        <f t="shared" si="6"/>
        <v>0</v>
      </c>
    </row>
    <row r="111" spans="1:10">
      <c r="A111">
        <v>52</v>
      </c>
      <c r="B111">
        <v>4.58</v>
      </c>
      <c r="C111">
        <v>0</v>
      </c>
      <c r="E111" s="30">
        <f t="shared" si="4"/>
        <v>104</v>
      </c>
      <c r="F111" s="37">
        <f t="shared" si="5"/>
        <v>177.51937984496124</v>
      </c>
      <c r="H111" s="30">
        <v>200</v>
      </c>
      <c r="J111">
        <f t="shared" si="6"/>
        <v>0</v>
      </c>
    </row>
    <row r="112" spans="1:10">
      <c r="A112">
        <v>52.5</v>
      </c>
      <c r="B112">
        <v>4.24</v>
      </c>
      <c r="C112">
        <v>0</v>
      </c>
      <c r="E112" s="30">
        <f t="shared" si="4"/>
        <v>105</v>
      </c>
      <c r="F112" s="37">
        <f t="shared" si="5"/>
        <v>164.34108527131784</v>
      </c>
      <c r="H112" s="30">
        <v>200</v>
      </c>
      <c r="J112">
        <f t="shared" si="6"/>
        <v>0</v>
      </c>
    </row>
    <row r="113" spans="1:10">
      <c r="A113">
        <v>53</v>
      </c>
      <c r="B113">
        <v>4.3499999999999996</v>
      </c>
      <c r="C113">
        <v>12.1</v>
      </c>
      <c r="E113" s="30">
        <f t="shared" si="4"/>
        <v>106</v>
      </c>
      <c r="F113" s="37">
        <f t="shared" si="5"/>
        <v>168.60465116279067</v>
      </c>
      <c r="H113" s="30">
        <v>200</v>
      </c>
      <c r="J113">
        <f t="shared" si="6"/>
        <v>2.510373443983402</v>
      </c>
    </row>
    <row r="114" spans="1:10">
      <c r="A114">
        <v>53.5</v>
      </c>
      <c r="B114">
        <v>4.8099999999999996</v>
      </c>
      <c r="C114">
        <v>12.1</v>
      </c>
      <c r="E114" s="30">
        <f t="shared" si="4"/>
        <v>107</v>
      </c>
      <c r="F114" s="37">
        <f t="shared" si="5"/>
        <v>186.43410852713177</v>
      </c>
      <c r="H114" s="30">
        <v>200</v>
      </c>
      <c r="J114">
        <f t="shared" si="6"/>
        <v>2.510373443983402</v>
      </c>
    </row>
    <row r="115" spans="1:10">
      <c r="A115">
        <v>54</v>
      </c>
      <c r="B115">
        <v>5.27</v>
      </c>
      <c r="C115">
        <v>12.1</v>
      </c>
      <c r="E115" s="30">
        <f t="shared" si="4"/>
        <v>108</v>
      </c>
      <c r="F115" s="37">
        <f t="shared" si="5"/>
        <v>204.26356589147284</v>
      </c>
      <c r="H115" s="30">
        <v>200</v>
      </c>
      <c r="J115">
        <f t="shared" si="6"/>
        <v>2.510373443983402</v>
      </c>
    </row>
    <row r="116" spans="1:10">
      <c r="A116">
        <v>54.5</v>
      </c>
      <c r="B116">
        <v>5.62</v>
      </c>
      <c r="C116">
        <v>12.1</v>
      </c>
      <c r="E116" s="30">
        <f t="shared" si="4"/>
        <v>109</v>
      </c>
      <c r="F116" s="37">
        <f t="shared" si="5"/>
        <v>217.82945736434107</v>
      </c>
      <c r="H116" s="30">
        <v>200</v>
      </c>
      <c r="J116">
        <f t="shared" si="6"/>
        <v>2.510373443983402</v>
      </c>
    </row>
    <row r="117" spans="1:10">
      <c r="A117">
        <v>55</v>
      </c>
      <c r="B117">
        <v>5.96</v>
      </c>
      <c r="C117">
        <v>12.1</v>
      </c>
      <c r="E117" s="30">
        <f t="shared" si="4"/>
        <v>110</v>
      </c>
      <c r="F117" s="37">
        <f t="shared" si="5"/>
        <v>231.00775193798449</v>
      </c>
      <c r="H117" s="30">
        <v>200</v>
      </c>
      <c r="J117">
        <f t="shared" si="6"/>
        <v>2.510373443983402</v>
      </c>
    </row>
    <row r="118" spans="1:10">
      <c r="A118">
        <v>55.5</v>
      </c>
      <c r="B118">
        <v>6.19</v>
      </c>
      <c r="C118">
        <v>12.1</v>
      </c>
      <c r="E118" s="30">
        <f t="shared" si="4"/>
        <v>111</v>
      </c>
      <c r="F118" s="37">
        <f t="shared" si="5"/>
        <v>239.92248062015503</v>
      </c>
      <c r="H118" s="30">
        <v>200</v>
      </c>
      <c r="J118">
        <f t="shared" si="6"/>
        <v>2.510373443983402</v>
      </c>
    </row>
    <row r="119" spans="1:10">
      <c r="A119">
        <v>56</v>
      </c>
      <c r="B119">
        <v>6.19</v>
      </c>
      <c r="C119">
        <v>0</v>
      </c>
      <c r="E119" s="30">
        <f t="shared" si="4"/>
        <v>112</v>
      </c>
      <c r="F119" s="37">
        <f t="shared" si="5"/>
        <v>239.92248062015503</v>
      </c>
      <c r="H119" s="30">
        <v>200</v>
      </c>
      <c r="J119">
        <f t="shared" si="6"/>
        <v>0</v>
      </c>
    </row>
    <row r="120" spans="1:10">
      <c r="A120">
        <v>56.5</v>
      </c>
      <c r="B120">
        <v>5.73</v>
      </c>
      <c r="C120">
        <v>0</v>
      </c>
      <c r="E120" s="30">
        <f t="shared" si="4"/>
        <v>113</v>
      </c>
      <c r="F120" s="37">
        <f t="shared" si="5"/>
        <v>222.09302325581396</v>
      </c>
      <c r="H120" s="30">
        <v>200</v>
      </c>
      <c r="J120">
        <f t="shared" si="6"/>
        <v>0</v>
      </c>
    </row>
    <row r="121" spans="1:10">
      <c r="A121">
        <v>57</v>
      </c>
      <c r="B121">
        <v>5.38</v>
      </c>
      <c r="C121">
        <v>0</v>
      </c>
      <c r="E121" s="30">
        <f t="shared" si="4"/>
        <v>114</v>
      </c>
      <c r="F121" s="37">
        <f t="shared" si="5"/>
        <v>208.52713178294573</v>
      </c>
      <c r="H121" s="30">
        <v>200</v>
      </c>
      <c r="J121">
        <f t="shared" si="6"/>
        <v>0</v>
      </c>
    </row>
    <row r="122" spans="1:10">
      <c r="A122">
        <v>57.5</v>
      </c>
      <c r="B122">
        <v>5.04</v>
      </c>
      <c r="C122">
        <v>0</v>
      </c>
      <c r="E122" s="30">
        <f t="shared" si="4"/>
        <v>115</v>
      </c>
      <c r="F122" s="37">
        <f t="shared" si="5"/>
        <v>195.3488372093023</v>
      </c>
      <c r="H122" s="30">
        <v>200</v>
      </c>
      <c r="J122">
        <f t="shared" si="6"/>
        <v>0</v>
      </c>
    </row>
    <row r="123" spans="1:10">
      <c r="A123">
        <v>58</v>
      </c>
      <c r="B123">
        <v>4.7</v>
      </c>
      <c r="C123">
        <v>0</v>
      </c>
      <c r="E123" s="30">
        <f t="shared" si="4"/>
        <v>116</v>
      </c>
      <c r="F123" s="37">
        <f t="shared" si="5"/>
        <v>182.1705426356589</v>
      </c>
      <c r="H123" s="30">
        <v>200</v>
      </c>
      <c r="J123">
        <f t="shared" si="6"/>
        <v>0</v>
      </c>
    </row>
    <row r="124" spans="1:10">
      <c r="A124">
        <v>58.5</v>
      </c>
      <c r="B124">
        <v>4.3499999999999996</v>
      </c>
      <c r="C124">
        <v>0</v>
      </c>
      <c r="E124" s="30">
        <f t="shared" si="4"/>
        <v>117</v>
      </c>
      <c r="F124" s="37">
        <f t="shared" si="5"/>
        <v>168.60465116279067</v>
      </c>
      <c r="H124" s="30">
        <v>200</v>
      </c>
      <c r="J124">
        <f t="shared" si="6"/>
        <v>0</v>
      </c>
    </row>
    <row r="125" spans="1:10">
      <c r="A125">
        <v>59</v>
      </c>
      <c r="B125">
        <v>4.24</v>
      </c>
      <c r="C125">
        <v>12.1</v>
      </c>
      <c r="E125" s="30">
        <f t="shared" si="4"/>
        <v>118</v>
      </c>
      <c r="F125" s="37">
        <f t="shared" si="5"/>
        <v>164.34108527131784</v>
      </c>
      <c r="H125" s="30">
        <v>200</v>
      </c>
      <c r="J125">
        <f t="shared" si="6"/>
        <v>2.510373443983402</v>
      </c>
    </row>
    <row r="126" spans="1:10">
      <c r="A126">
        <v>59.5</v>
      </c>
      <c r="B126">
        <v>4.7</v>
      </c>
      <c r="C126">
        <v>12.1</v>
      </c>
      <c r="E126" s="30">
        <f t="shared" si="4"/>
        <v>119</v>
      </c>
      <c r="F126" s="37">
        <f t="shared" si="5"/>
        <v>182.1705426356589</v>
      </c>
      <c r="H126" s="30">
        <v>200</v>
      </c>
      <c r="J126">
        <f t="shared" si="6"/>
        <v>2.510373443983402</v>
      </c>
    </row>
    <row r="127" spans="1:10">
      <c r="A127">
        <v>60</v>
      </c>
      <c r="B127">
        <v>5.04</v>
      </c>
      <c r="C127">
        <v>12.1</v>
      </c>
      <c r="E127" s="30">
        <f t="shared" si="4"/>
        <v>120</v>
      </c>
      <c r="F127" s="37">
        <f t="shared" si="5"/>
        <v>195.3488372093023</v>
      </c>
      <c r="H127" s="30">
        <v>200</v>
      </c>
      <c r="J127">
        <f t="shared" si="6"/>
        <v>2.510373443983402</v>
      </c>
    </row>
    <row r="128" spans="1:10">
      <c r="A128">
        <v>60.5</v>
      </c>
      <c r="B128">
        <v>5.5</v>
      </c>
      <c r="C128">
        <v>12.1</v>
      </c>
      <c r="E128" s="30">
        <f t="shared" si="4"/>
        <v>121</v>
      </c>
      <c r="F128" s="37">
        <f t="shared" si="5"/>
        <v>213.1782945736434</v>
      </c>
      <c r="H128" s="30">
        <v>320</v>
      </c>
      <c r="J128">
        <f t="shared" si="6"/>
        <v>2.510373443983402</v>
      </c>
    </row>
    <row r="129" spans="1:10">
      <c r="A129">
        <v>61</v>
      </c>
      <c r="B129">
        <v>5.84</v>
      </c>
      <c r="C129">
        <v>12.1</v>
      </c>
      <c r="E129" s="30">
        <f t="shared" si="4"/>
        <v>122</v>
      </c>
      <c r="F129" s="37">
        <f t="shared" si="5"/>
        <v>226.3565891472868</v>
      </c>
      <c r="H129" s="30">
        <v>320</v>
      </c>
      <c r="J129">
        <f t="shared" si="6"/>
        <v>2.510373443983402</v>
      </c>
    </row>
    <row r="130" spans="1:10">
      <c r="A130">
        <v>61.5</v>
      </c>
      <c r="B130">
        <v>6.08</v>
      </c>
      <c r="C130">
        <v>12.1</v>
      </c>
      <c r="E130" s="30">
        <f t="shared" si="4"/>
        <v>123</v>
      </c>
      <c r="F130" s="37">
        <f t="shared" si="5"/>
        <v>235.65891472868216</v>
      </c>
      <c r="H130" s="30">
        <v>320</v>
      </c>
      <c r="J130">
        <f t="shared" si="6"/>
        <v>2.510373443983402</v>
      </c>
    </row>
    <row r="131" spans="1:10">
      <c r="A131">
        <v>62</v>
      </c>
      <c r="B131">
        <v>6.42</v>
      </c>
      <c r="C131">
        <v>12.1</v>
      </c>
      <c r="E131" s="30">
        <f t="shared" si="4"/>
        <v>124</v>
      </c>
      <c r="F131" s="37">
        <f t="shared" si="5"/>
        <v>248.83720930232556</v>
      </c>
      <c r="H131" s="30">
        <v>320</v>
      </c>
      <c r="J131">
        <f t="shared" si="6"/>
        <v>2.510373443983402</v>
      </c>
    </row>
    <row r="132" spans="1:10">
      <c r="A132">
        <v>62.5</v>
      </c>
      <c r="B132">
        <v>6.65</v>
      </c>
      <c r="C132">
        <v>12.1</v>
      </c>
      <c r="E132" s="30">
        <f t="shared" si="4"/>
        <v>125</v>
      </c>
      <c r="F132" s="37">
        <f t="shared" si="5"/>
        <v>257.75193798449612</v>
      </c>
      <c r="H132" s="30">
        <v>320</v>
      </c>
      <c r="J132">
        <f t="shared" si="6"/>
        <v>2.510373443983402</v>
      </c>
    </row>
    <row r="133" spans="1:10">
      <c r="A133">
        <v>63</v>
      </c>
      <c r="B133">
        <v>6.88</v>
      </c>
      <c r="C133">
        <v>12.1</v>
      </c>
      <c r="E133" s="30">
        <f t="shared" si="4"/>
        <v>126</v>
      </c>
      <c r="F133" s="37">
        <f t="shared" si="5"/>
        <v>266.66666666666663</v>
      </c>
      <c r="H133" s="30">
        <v>320</v>
      </c>
      <c r="J133">
        <f t="shared" si="6"/>
        <v>2.510373443983402</v>
      </c>
    </row>
    <row r="134" spans="1:10">
      <c r="A134">
        <v>63.5</v>
      </c>
      <c r="B134">
        <v>7.11</v>
      </c>
      <c r="C134">
        <v>12.1</v>
      </c>
      <c r="E134" s="30">
        <f t="shared" si="4"/>
        <v>127</v>
      </c>
      <c r="F134" s="37">
        <f t="shared" si="5"/>
        <v>275.58139534883719</v>
      </c>
      <c r="H134" s="30">
        <v>320</v>
      </c>
      <c r="J134">
        <f t="shared" si="6"/>
        <v>2.510373443983402</v>
      </c>
    </row>
    <row r="135" spans="1:10">
      <c r="A135">
        <v>64</v>
      </c>
      <c r="B135">
        <v>7.34</v>
      </c>
      <c r="C135">
        <v>12.1</v>
      </c>
      <c r="E135" s="30">
        <f t="shared" si="4"/>
        <v>128</v>
      </c>
      <c r="F135" s="37">
        <f t="shared" si="5"/>
        <v>284.49612403100775</v>
      </c>
      <c r="H135" s="30">
        <v>320</v>
      </c>
      <c r="J135">
        <f t="shared" si="6"/>
        <v>2.510373443983402</v>
      </c>
    </row>
    <row r="136" spans="1:10">
      <c r="A136">
        <v>64.5</v>
      </c>
      <c r="B136">
        <v>7.57</v>
      </c>
      <c r="C136">
        <v>12.1</v>
      </c>
      <c r="E136" s="30">
        <f t="shared" si="4"/>
        <v>129</v>
      </c>
      <c r="F136" s="37">
        <f t="shared" si="5"/>
        <v>293.41085271317831</v>
      </c>
      <c r="H136" s="30">
        <v>320</v>
      </c>
      <c r="J136">
        <f t="shared" si="6"/>
        <v>2.510373443983402</v>
      </c>
    </row>
    <row r="137" spans="1:10">
      <c r="A137">
        <v>65</v>
      </c>
      <c r="B137">
        <v>7.8</v>
      </c>
      <c r="C137">
        <v>12.1</v>
      </c>
      <c r="E137" s="30">
        <f t="shared" ref="E137:E200" si="7">A137*$C$5</f>
        <v>130</v>
      </c>
      <c r="F137" s="37">
        <f t="shared" ref="F137:F200" si="8">B137*$F$5</f>
        <v>302.32558139534882</v>
      </c>
      <c r="H137" s="30">
        <v>320</v>
      </c>
      <c r="J137">
        <f t="shared" ref="J137:J200" si="9">C137*$I$5</f>
        <v>2.510373443983402</v>
      </c>
    </row>
    <row r="138" spans="1:10">
      <c r="A138">
        <v>65.5</v>
      </c>
      <c r="B138">
        <v>7.92</v>
      </c>
      <c r="C138">
        <v>12.1</v>
      </c>
      <c r="E138" s="30">
        <f t="shared" si="7"/>
        <v>131</v>
      </c>
      <c r="F138" s="37">
        <f t="shared" si="8"/>
        <v>306.97674418604652</v>
      </c>
      <c r="H138" s="30">
        <v>320</v>
      </c>
      <c r="J138">
        <f t="shared" si="9"/>
        <v>2.510373443983402</v>
      </c>
    </row>
    <row r="139" spans="1:10">
      <c r="A139">
        <v>66</v>
      </c>
      <c r="B139">
        <v>8.14</v>
      </c>
      <c r="C139">
        <v>12.1</v>
      </c>
      <c r="E139" s="30">
        <f t="shared" si="7"/>
        <v>132</v>
      </c>
      <c r="F139" s="37">
        <f t="shared" si="8"/>
        <v>315.50387596899225</v>
      </c>
      <c r="H139" s="30">
        <v>320</v>
      </c>
      <c r="J139">
        <f t="shared" si="9"/>
        <v>2.510373443983402</v>
      </c>
    </row>
    <row r="140" spans="1:10">
      <c r="A140">
        <v>66.5</v>
      </c>
      <c r="B140">
        <v>8.26</v>
      </c>
      <c r="C140">
        <v>12.1</v>
      </c>
      <c r="E140" s="30">
        <f t="shared" si="7"/>
        <v>133</v>
      </c>
      <c r="F140" s="37">
        <f t="shared" si="8"/>
        <v>320.15503875968989</v>
      </c>
      <c r="H140" s="30">
        <v>320</v>
      </c>
      <c r="J140">
        <f t="shared" si="9"/>
        <v>2.510373443983402</v>
      </c>
    </row>
    <row r="141" spans="1:10">
      <c r="A141">
        <v>67</v>
      </c>
      <c r="B141">
        <v>8.3800000000000008</v>
      </c>
      <c r="C141">
        <v>12.1</v>
      </c>
      <c r="E141" s="30">
        <f t="shared" si="7"/>
        <v>134</v>
      </c>
      <c r="F141" s="37">
        <f t="shared" si="8"/>
        <v>324.80620155038758</v>
      </c>
      <c r="H141" s="30">
        <v>320</v>
      </c>
      <c r="J141">
        <f t="shared" si="9"/>
        <v>2.510373443983402</v>
      </c>
    </row>
    <row r="142" spans="1:10">
      <c r="A142">
        <v>67.5</v>
      </c>
      <c r="B142">
        <v>8.49</v>
      </c>
      <c r="C142">
        <v>12.1</v>
      </c>
      <c r="E142" s="30">
        <f t="shared" si="7"/>
        <v>135</v>
      </c>
      <c r="F142" s="37">
        <f t="shared" si="8"/>
        <v>329.06976744186045</v>
      </c>
      <c r="H142" s="30">
        <v>320</v>
      </c>
      <c r="J142">
        <f t="shared" si="9"/>
        <v>2.510373443983402</v>
      </c>
    </row>
    <row r="143" spans="1:10">
      <c r="A143">
        <v>68</v>
      </c>
      <c r="B143">
        <v>8.61</v>
      </c>
      <c r="C143">
        <v>12.1</v>
      </c>
      <c r="E143" s="30">
        <f t="shared" si="7"/>
        <v>136</v>
      </c>
      <c r="F143" s="37">
        <f t="shared" si="8"/>
        <v>333.72093023255809</v>
      </c>
      <c r="H143" s="30">
        <v>320</v>
      </c>
      <c r="J143">
        <f t="shared" si="9"/>
        <v>2.510373443983402</v>
      </c>
    </row>
    <row r="144" spans="1:10">
      <c r="A144">
        <v>68.5</v>
      </c>
      <c r="B144">
        <v>8.7200000000000006</v>
      </c>
      <c r="C144">
        <v>12.1</v>
      </c>
      <c r="E144" s="30">
        <f t="shared" si="7"/>
        <v>137</v>
      </c>
      <c r="F144" s="37">
        <f t="shared" si="8"/>
        <v>337.98449612403101</v>
      </c>
      <c r="H144" s="30">
        <v>320</v>
      </c>
      <c r="J144">
        <f t="shared" si="9"/>
        <v>2.510373443983402</v>
      </c>
    </row>
    <row r="145" spans="1:10">
      <c r="A145">
        <v>69</v>
      </c>
      <c r="B145">
        <v>8.84</v>
      </c>
      <c r="C145">
        <v>12.1</v>
      </c>
      <c r="E145" s="30">
        <f t="shared" si="7"/>
        <v>138</v>
      </c>
      <c r="F145" s="37">
        <f t="shared" si="8"/>
        <v>342.63565891472865</v>
      </c>
      <c r="H145" s="30">
        <v>320</v>
      </c>
      <c r="J145">
        <f t="shared" si="9"/>
        <v>2.510373443983402</v>
      </c>
    </row>
    <row r="146" spans="1:10">
      <c r="A146">
        <v>69.5</v>
      </c>
      <c r="B146">
        <v>8.9499999999999993</v>
      </c>
      <c r="C146">
        <v>12.1</v>
      </c>
      <c r="E146" s="30">
        <f t="shared" si="7"/>
        <v>139</v>
      </c>
      <c r="F146" s="37">
        <f t="shared" si="8"/>
        <v>346.89922480620152</v>
      </c>
      <c r="H146" s="30">
        <v>320</v>
      </c>
      <c r="J146">
        <f t="shared" si="9"/>
        <v>2.510373443983402</v>
      </c>
    </row>
    <row r="147" spans="1:10">
      <c r="A147">
        <v>70</v>
      </c>
      <c r="B147">
        <v>9.06</v>
      </c>
      <c r="C147">
        <v>12.1</v>
      </c>
      <c r="E147" s="30">
        <f t="shared" si="7"/>
        <v>140</v>
      </c>
      <c r="F147" s="37">
        <f t="shared" si="8"/>
        <v>351.16279069767444</v>
      </c>
      <c r="H147" s="30">
        <v>320</v>
      </c>
      <c r="J147">
        <f t="shared" si="9"/>
        <v>2.510373443983402</v>
      </c>
    </row>
    <row r="148" spans="1:10">
      <c r="A148">
        <v>70.5</v>
      </c>
      <c r="B148">
        <v>9.18</v>
      </c>
      <c r="C148">
        <v>12.1</v>
      </c>
      <c r="E148" s="30">
        <f t="shared" si="7"/>
        <v>141</v>
      </c>
      <c r="F148" s="37">
        <f t="shared" si="8"/>
        <v>355.81395348837208</v>
      </c>
      <c r="H148" s="30">
        <v>320</v>
      </c>
      <c r="J148">
        <f t="shared" si="9"/>
        <v>2.510373443983402</v>
      </c>
    </row>
    <row r="149" spans="1:10">
      <c r="A149">
        <v>71</v>
      </c>
      <c r="B149">
        <v>9.18</v>
      </c>
      <c r="C149">
        <v>12.1</v>
      </c>
      <c r="E149" s="30">
        <f t="shared" si="7"/>
        <v>142</v>
      </c>
      <c r="F149" s="37">
        <f t="shared" si="8"/>
        <v>355.81395348837208</v>
      </c>
      <c r="H149" s="30">
        <v>320</v>
      </c>
      <c r="J149">
        <f t="shared" si="9"/>
        <v>2.510373443983402</v>
      </c>
    </row>
    <row r="150" spans="1:10">
      <c r="A150">
        <v>71.5</v>
      </c>
      <c r="B150">
        <v>9.2899999999999991</v>
      </c>
      <c r="C150">
        <v>12.1</v>
      </c>
      <c r="E150" s="30">
        <f t="shared" si="7"/>
        <v>143</v>
      </c>
      <c r="F150" s="37">
        <f t="shared" si="8"/>
        <v>360.07751937984489</v>
      </c>
      <c r="H150" s="30">
        <v>320</v>
      </c>
      <c r="J150">
        <f t="shared" si="9"/>
        <v>2.510373443983402</v>
      </c>
    </row>
    <row r="151" spans="1:10">
      <c r="A151">
        <v>72</v>
      </c>
      <c r="B151">
        <v>9.41</v>
      </c>
      <c r="C151">
        <v>12.1</v>
      </c>
      <c r="E151" s="30">
        <f t="shared" si="7"/>
        <v>144</v>
      </c>
      <c r="F151" s="37">
        <f t="shared" si="8"/>
        <v>364.72868217054264</v>
      </c>
      <c r="H151" s="30">
        <v>320</v>
      </c>
      <c r="J151">
        <f t="shared" si="9"/>
        <v>2.510373443983402</v>
      </c>
    </row>
    <row r="152" spans="1:10">
      <c r="A152">
        <v>72.5</v>
      </c>
      <c r="B152">
        <v>9.41</v>
      </c>
      <c r="C152">
        <v>12.1</v>
      </c>
      <c r="E152" s="30">
        <f t="shared" si="7"/>
        <v>145</v>
      </c>
      <c r="F152" s="37">
        <f t="shared" si="8"/>
        <v>364.72868217054264</v>
      </c>
      <c r="H152" s="30">
        <v>320</v>
      </c>
      <c r="J152">
        <f t="shared" si="9"/>
        <v>2.510373443983402</v>
      </c>
    </row>
    <row r="153" spans="1:10">
      <c r="A153">
        <v>73</v>
      </c>
      <c r="B153">
        <v>9.06</v>
      </c>
      <c r="C153">
        <v>0</v>
      </c>
      <c r="E153" s="30">
        <f t="shared" si="7"/>
        <v>146</v>
      </c>
      <c r="F153" s="37">
        <f t="shared" si="8"/>
        <v>351.16279069767444</v>
      </c>
      <c r="H153" s="30">
        <v>320</v>
      </c>
      <c r="J153">
        <f t="shared" si="9"/>
        <v>0</v>
      </c>
    </row>
    <row r="154" spans="1:10">
      <c r="A154">
        <v>73.5</v>
      </c>
      <c r="B154">
        <v>8.49</v>
      </c>
      <c r="C154">
        <v>0</v>
      </c>
      <c r="E154" s="30">
        <f t="shared" si="7"/>
        <v>147</v>
      </c>
      <c r="F154" s="37">
        <f t="shared" si="8"/>
        <v>329.06976744186045</v>
      </c>
      <c r="H154" s="30">
        <v>320</v>
      </c>
      <c r="J154">
        <f t="shared" si="9"/>
        <v>0</v>
      </c>
    </row>
    <row r="155" spans="1:10">
      <c r="A155">
        <v>74</v>
      </c>
      <c r="B155">
        <v>7.8</v>
      </c>
      <c r="C155">
        <v>0</v>
      </c>
      <c r="E155" s="30">
        <f t="shared" si="7"/>
        <v>148</v>
      </c>
      <c r="F155" s="37">
        <f t="shared" si="8"/>
        <v>302.32558139534882</v>
      </c>
      <c r="H155" s="30">
        <v>320</v>
      </c>
      <c r="J155">
        <f t="shared" si="9"/>
        <v>0</v>
      </c>
    </row>
    <row r="156" spans="1:10">
      <c r="A156">
        <v>74.5</v>
      </c>
      <c r="B156">
        <v>7.34</v>
      </c>
      <c r="C156">
        <v>0</v>
      </c>
      <c r="E156" s="30">
        <f t="shared" si="7"/>
        <v>149</v>
      </c>
      <c r="F156" s="37">
        <f t="shared" si="8"/>
        <v>284.49612403100775</v>
      </c>
      <c r="H156" s="30">
        <v>320</v>
      </c>
      <c r="J156">
        <f t="shared" si="9"/>
        <v>0</v>
      </c>
    </row>
    <row r="157" spans="1:10">
      <c r="A157">
        <v>75</v>
      </c>
      <c r="B157">
        <v>7.34</v>
      </c>
      <c r="C157">
        <v>12.1</v>
      </c>
      <c r="E157" s="30">
        <f t="shared" si="7"/>
        <v>150</v>
      </c>
      <c r="F157" s="37">
        <f t="shared" si="8"/>
        <v>284.49612403100775</v>
      </c>
      <c r="H157" s="30">
        <v>320</v>
      </c>
      <c r="J157">
        <f t="shared" si="9"/>
        <v>2.510373443983402</v>
      </c>
    </row>
    <row r="158" spans="1:10">
      <c r="A158">
        <v>75.5</v>
      </c>
      <c r="B158">
        <v>7.57</v>
      </c>
      <c r="C158">
        <v>12.1</v>
      </c>
      <c r="E158" s="30">
        <f t="shared" si="7"/>
        <v>151</v>
      </c>
      <c r="F158" s="37">
        <f t="shared" si="8"/>
        <v>293.41085271317831</v>
      </c>
      <c r="H158" s="30">
        <v>320</v>
      </c>
      <c r="J158">
        <f t="shared" si="9"/>
        <v>2.510373443983402</v>
      </c>
    </row>
    <row r="159" spans="1:10">
      <c r="A159">
        <v>76</v>
      </c>
      <c r="B159">
        <v>7.8</v>
      </c>
      <c r="C159">
        <v>12.1</v>
      </c>
      <c r="E159" s="30">
        <f t="shared" si="7"/>
        <v>152</v>
      </c>
      <c r="F159" s="37">
        <f t="shared" si="8"/>
        <v>302.32558139534882</v>
      </c>
      <c r="H159" s="30">
        <v>320</v>
      </c>
      <c r="J159">
        <f t="shared" si="9"/>
        <v>2.510373443983402</v>
      </c>
    </row>
    <row r="160" spans="1:10">
      <c r="A160">
        <v>76.5</v>
      </c>
      <c r="B160">
        <v>7.92</v>
      </c>
      <c r="C160">
        <v>12.1</v>
      </c>
      <c r="E160" s="30">
        <f t="shared" si="7"/>
        <v>153</v>
      </c>
      <c r="F160" s="37">
        <f t="shared" si="8"/>
        <v>306.97674418604652</v>
      </c>
      <c r="H160" s="30">
        <v>320</v>
      </c>
      <c r="J160">
        <f t="shared" si="9"/>
        <v>2.510373443983402</v>
      </c>
    </row>
    <row r="161" spans="1:10">
      <c r="A161">
        <v>77</v>
      </c>
      <c r="B161">
        <v>8.14</v>
      </c>
      <c r="C161">
        <v>12.1</v>
      </c>
      <c r="E161" s="30">
        <f t="shared" si="7"/>
        <v>154</v>
      </c>
      <c r="F161" s="37">
        <f t="shared" si="8"/>
        <v>315.50387596899225</v>
      </c>
      <c r="H161" s="30">
        <v>320</v>
      </c>
      <c r="J161">
        <f t="shared" si="9"/>
        <v>2.510373443983402</v>
      </c>
    </row>
    <row r="162" spans="1:10">
      <c r="A162">
        <v>77.5</v>
      </c>
      <c r="B162">
        <v>8.26</v>
      </c>
      <c r="C162">
        <v>12.1</v>
      </c>
      <c r="E162" s="30">
        <f t="shared" si="7"/>
        <v>155</v>
      </c>
      <c r="F162" s="37">
        <f t="shared" si="8"/>
        <v>320.15503875968989</v>
      </c>
      <c r="H162" s="30">
        <v>320</v>
      </c>
      <c r="J162">
        <f t="shared" si="9"/>
        <v>2.510373443983402</v>
      </c>
    </row>
    <row r="163" spans="1:10">
      <c r="A163">
        <v>78</v>
      </c>
      <c r="B163">
        <v>8.3800000000000008</v>
      </c>
      <c r="C163">
        <v>12.1</v>
      </c>
      <c r="E163" s="30">
        <f t="shared" si="7"/>
        <v>156</v>
      </c>
      <c r="F163" s="37">
        <f t="shared" si="8"/>
        <v>324.80620155038758</v>
      </c>
      <c r="H163" s="30">
        <v>320</v>
      </c>
      <c r="J163">
        <f t="shared" si="9"/>
        <v>2.510373443983402</v>
      </c>
    </row>
    <row r="164" spans="1:10">
      <c r="A164">
        <v>78.5</v>
      </c>
      <c r="B164">
        <v>8.61</v>
      </c>
      <c r="C164">
        <v>12.1</v>
      </c>
      <c r="E164" s="30">
        <f t="shared" si="7"/>
        <v>157</v>
      </c>
      <c r="F164" s="37">
        <f t="shared" si="8"/>
        <v>333.72093023255809</v>
      </c>
      <c r="H164" s="30">
        <v>320</v>
      </c>
      <c r="J164">
        <f t="shared" si="9"/>
        <v>2.510373443983402</v>
      </c>
    </row>
    <row r="165" spans="1:10">
      <c r="A165">
        <v>79</v>
      </c>
      <c r="B165">
        <v>8.7200000000000006</v>
      </c>
      <c r="C165">
        <v>12.1</v>
      </c>
      <c r="E165" s="30">
        <f t="shared" si="7"/>
        <v>158</v>
      </c>
      <c r="F165" s="37">
        <f t="shared" si="8"/>
        <v>337.98449612403101</v>
      </c>
      <c r="H165" s="30">
        <v>320</v>
      </c>
      <c r="J165">
        <f t="shared" si="9"/>
        <v>2.510373443983402</v>
      </c>
    </row>
    <row r="166" spans="1:10">
      <c r="A166">
        <v>79.5</v>
      </c>
      <c r="B166">
        <v>8.84</v>
      </c>
      <c r="C166">
        <v>12.1</v>
      </c>
      <c r="E166" s="30">
        <f t="shared" si="7"/>
        <v>159</v>
      </c>
      <c r="F166" s="37">
        <f t="shared" si="8"/>
        <v>342.63565891472865</v>
      </c>
      <c r="H166" s="30">
        <v>320</v>
      </c>
      <c r="J166">
        <f t="shared" si="9"/>
        <v>2.510373443983402</v>
      </c>
    </row>
    <row r="167" spans="1:10">
      <c r="A167">
        <v>80</v>
      </c>
      <c r="B167">
        <v>8.9499999999999993</v>
      </c>
      <c r="C167">
        <v>12.1</v>
      </c>
      <c r="E167" s="30">
        <f t="shared" si="7"/>
        <v>160</v>
      </c>
      <c r="F167" s="37">
        <f t="shared" si="8"/>
        <v>346.89922480620152</v>
      </c>
      <c r="H167" s="30">
        <v>320</v>
      </c>
      <c r="J167">
        <f t="shared" si="9"/>
        <v>2.510373443983402</v>
      </c>
    </row>
    <row r="168" spans="1:10">
      <c r="A168">
        <v>80.5</v>
      </c>
      <c r="B168">
        <v>9.06</v>
      </c>
      <c r="C168">
        <v>12.1</v>
      </c>
      <c r="E168" s="30">
        <f t="shared" si="7"/>
        <v>161</v>
      </c>
      <c r="F168" s="37">
        <f t="shared" si="8"/>
        <v>351.16279069767444</v>
      </c>
      <c r="H168" s="30">
        <v>320</v>
      </c>
      <c r="J168">
        <f t="shared" si="9"/>
        <v>2.510373443983402</v>
      </c>
    </row>
    <row r="169" spans="1:10">
      <c r="A169">
        <v>81</v>
      </c>
      <c r="B169">
        <v>9.06</v>
      </c>
      <c r="C169">
        <v>12.1</v>
      </c>
      <c r="E169" s="30">
        <f t="shared" si="7"/>
        <v>162</v>
      </c>
      <c r="F169" s="37">
        <f t="shared" si="8"/>
        <v>351.16279069767444</v>
      </c>
      <c r="H169" s="30">
        <v>320</v>
      </c>
      <c r="J169">
        <f t="shared" si="9"/>
        <v>2.510373443983402</v>
      </c>
    </row>
    <row r="170" spans="1:10">
      <c r="A170">
        <v>81.5</v>
      </c>
      <c r="B170">
        <v>9.18</v>
      </c>
      <c r="C170">
        <v>12.1</v>
      </c>
      <c r="E170" s="30">
        <f t="shared" si="7"/>
        <v>163</v>
      </c>
      <c r="F170" s="37">
        <f t="shared" si="8"/>
        <v>355.81395348837208</v>
      </c>
      <c r="H170" s="30">
        <v>320</v>
      </c>
      <c r="J170">
        <f t="shared" si="9"/>
        <v>2.510373443983402</v>
      </c>
    </row>
    <row r="171" spans="1:10">
      <c r="A171">
        <v>82</v>
      </c>
      <c r="B171">
        <v>9.2899999999999991</v>
      </c>
      <c r="C171">
        <v>12.1</v>
      </c>
      <c r="E171" s="30">
        <f t="shared" si="7"/>
        <v>164</v>
      </c>
      <c r="F171" s="37">
        <f t="shared" si="8"/>
        <v>360.07751937984489</v>
      </c>
      <c r="H171" s="30">
        <v>320</v>
      </c>
      <c r="J171">
        <f t="shared" si="9"/>
        <v>2.510373443983402</v>
      </c>
    </row>
    <row r="172" spans="1:10">
      <c r="A172">
        <v>82.5</v>
      </c>
      <c r="B172">
        <v>9.41</v>
      </c>
      <c r="C172">
        <v>12.1</v>
      </c>
      <c r="E172" s="30">
        <f t="shared" si="7"/>
        <v>165</v>
      </c>
      <c r="F172" s="37">
        <f t="shared" si="8"/>
        <v>364.72868217054264</v>
      </c>
      <c r="H172" s="30">
        <v>320</v>
      </c>
      <c r="J172">
        <f t="shared" si="9"/>
        <v>2.510373443983402</v>
      </c>
    </row>
    <row r="173" spans="1:10">
      <c r="A173">
        <v>83</v>
      </c>
      <c r="B173">
        <v>9.41</v>
      </c>
      <c r="C173">
        <v>12.1</v>
      </c>
      <c r="E173" s="30">
        <f t="shared" si="7"/>
        <v>166</v>
      </c>
      <c r="F173" s="37">
        <f t="shared" si="8"/>
        <v>364.72868217054264</v>
      </c>
      <c r="H173" s="30">
        <v>320</v>
      </c>
      <c r="J173">
        <f t="shared" si="9"/>
        <v>2.510373443983402</v>
      </c>
    </row>
    <row r="174" spans="1:10">
      <c r="A174">
        <v>83.5</v>
      </c>
      <c r="B174">
        <v>9.06</v>
      </c>
      <c r="C174">
        <v>0</v>
      </c>
      <c r="E174" s="30">
        <f t="shared" si="7"/>
        <v>167</v>
      </c>
      <c r="F174" s="37">
        <f t="shared" si="8"/>
        <v>351.16279069767444</v>
      </c>
      <c r="H174" s="30">
        <v>320</v>
      </c>
      <c r="J174">
        <f t="shared" si="9"/>
        <v>0</v>
      </c>
    </row>
    <row r="175" spans="1:10">
      <c r="A175">
        <v>84</v>
      </c>
      <c r="B175">
        <v>8.49</v>
      </c>
      <c r="C175">
        <v>0</v>
      </c>
      <c r="E175" s="30">
        <f t="shared" si="7"/>
        <v>168</v>
      </c>
      <c r="F175" s="37">
        <f t="shared" si="8"/>
        <v>329.06976744186045</v>
      </c>
      <c r="H175" s="30">
        <v>320</v>
      </c>
      <c r="J175">
        <f t="shared" si="9"/>
        <v>0</v>
      </c>
    </row>
    <row r="176" spans="1:10">
      <c r="A176">
        <v>84.5</v>
      </c>
      <c r="B176">
        <v>7.92</v>
      </c>
      <c r="C176">
        <v>0</v>
      </c>
      <c r="E176" s="30">
        <f t="shared" si="7"/>
        <v>169</v>
      </c>
      <c r="F176" s="37">
        <f t="shared" si="8"/>
        <v>306.97674418604652</v>
      </c>
      <c r="H176" s="30">
        <v>320</v>
      </c>
      <c r="J176">
        <f t="shared" si="9"/>
        <v>0</v>
      </c>
    </row>
    <row r="177" spans="1:10">
      <c r="A177">
        <v>85</v>
      </c>
      <c r="B177">
        <v>7.34</v>
      </c>
      <c r="C177">
        <v>0</v>
      </c>
      <c r="E177" s="30">
        <f t="shared" si="7"/>
        <v>170</v>
      </c>
      <c r="F177" s="37">
        <f t="shared" si="8"/>
        <v>284.49612403100775</v>
      </c>
      <c r="H177" s="30">
        <v>320</v>
      </c>
      <c r="J177">
        <f t="shared" si="9"/>
        <v>0</v>
      </c>
    </row>
    <row r="178" spans="1:10">
      <c r="A178">
        <v>85.5</v>
      </c>
      <c r="B178">
        <v>7.34</v>
      </c>
      <c r="C178">
        <v>12.1</v>
      </c>
      <c r="E178" s="30">
        <f t="shared" si="7"/>
        <v>171</v>
      </c>
      <c r="F178" s="37">
        <f t="shared" si="8"/>
        <v>284.49612403100775</v>
      </c>
      <c r="H178" s="30">
        <v>320</v>
      </c>
      <c r="J178">
        <f t="shared" si="9"/>
        <v>2.510373443983402</v>
      </c>
    </row>
    <row r="179" spans="1:10">
      <c r="A179">
        <v>86</v>
      </c>
      <c r="B179">
        <v>7.57</v>
      </c>
      <c r="C179">
        <v>12.1</v>
      </c>
      <c r="E179" s="30">
        <f t="shared" si="7"/>
        <v>172</v>
      </c>
      <c r="F179" s="37">
        <f t="shared" si="8"/>
        <v>293.41085271317831</v>
      </c>
      <c r="H179" s="30">
        <v>320</v>
      </c>
      <c r="J179">
        <f t="shared" si="9"/>
        <v>2.510373443983402</v>
      </c>
    </row>
    <row r="180" spans="1:10">
      <c r="A180">
        <v>86.5</v>
      </c>
      <c r="B180">
        <v>7.8</v>
      </c>
      <c r="C180">
        <v>12.1</v>
      </c>
      <c r="E180" s="30">
        <f t="shared" si="7"/>
        <v>173</v>
      </c>
      <c r="F180" s="37">
        <f t="shared" si="8"/>
        <v>302.32558139534882</v>
      </c>
      <c r="H180" s="30">
        <v>320</v>
      </c>
      <c r="J180">
        <f t="shared" si="9"/>
        <v>2.510373443983402</v>
      </c>
    </row>
    <row r="181" spans="1:10">
      <c r="A181">
        <v>87</v>
      </c>
      <c r="B181">
        <v>7.92</v>
      </c>
      <c r="C181">
        <v>12.1</v>
      </c>
      <c r="E181" s="30">
        <f t="shared" si="7"/>
        <v>174</v>
      </c>
      <c r="F181" s="37">
        <f t="shared" si="8"/>
        <v>306.97674418604652</v>
      </c>
      <c r="H181" s="30">
        <v>320</v>
      </c>
      <c r="J181">
        <f t="shared" si="9"/>
        <v>2.510373443983402</v>
      </c>
    </row>
    <row r="182" spans="1:10">
      <c r="A182">
        <v>87.5</v>
      </c>
      <c r="B182">
        <v>8.14</v>
      </c>
      <c r="C182">
        <v>12.1</v>
      </c>
      <c r="E182" s="30">
        <f t="shared" si="7"/>
        <v>175</v>
      </c>
      <c r="F182" s="37">
        <f t="shared" si="8"/>
        <v>315.50387596899225</v>
      </c>
      <c r="H182" s="30">
        <v>320</v>
      </c>
      <c r="J182">
        <f t="shared" si="9"/>
        <v>2.510373443983402</v>
      </c>
    </row>
    <row r="183" spans="1:10">
      <c r="A183">
        <v>88</v>
      </c>
      <c r="B183">
        <v>8.26</v>
      </c>
      <c r="C183">
        <v>12.1</v>
      </c>
      <c r="E183" s="30">
        <f t="shared" si="7"/>
        <v>176</v>
      </c>
      <c r="F183" s="37">
        <f t="shared" si="8"/>
        <v>320.15503875968989</v>
      </c>
      <c r="H183" s="30">
        <v>320</v>
      </c>
      <c r="J183">
        <f t="shared" si="9"/>
        <v>2.510373443983402</v>
      </c>
    </row>
    <row r="184" spans="1:10">
      <c r="A184">
        <v>88.5</v>
      </c>
      <c r="B184">
        <v>8.49</v>
      </c>
      <c r="C184">
        <v>12.1</v>
      </c>
      <c r="E184" s="30">
        <f t="shared" si="7"/>
        <v>177</v>
      </c>
      <c r="F184" s="37">
        <f t="shared" si="8"/>
        <v>329.06976744186045</v>
      </c>
      <c r="H184" s="30">
        <v>320</v>
      </c>
      <c r="J184">
        <f t="shared" si="9"/>
        <v>2.510373443983402</v>
      </c>
    </row>
    <row r="185" spans="1:10">
      <c r="A185">
        <v>89</v>
      </c>
      <c r="B185">
        <v>8.61</v>
      </c>
      <c r="C185">
        <v>12.1</v>
      </c>
      <c r="E185" s="30">
        <f t="shared" si="7"/>
        <v>178</v>
      </c>
      <c r="F185" s="37">
        <f t="shared" si="8"/>
        <v>333.72093023255809</v>
      </c>
      <c r="H185" s="30">
        <v>320</v>
      </c>
      <c r="J185">
        <f t="shared" si="9"/>
        <v>2.510373443983402</v>
      </c>
    </row>
    <row r="186" spans="1:10">
      <c r="A186">
        <v>89.5</v>
      </c>
      <c r="B186">
        <v>8.7200000000000006</v>
      </c>
      <c r="C186">
        <v>12.1</v>
      </c>
      <c r="E186" s="30">
        <f t="shared" si="7"/>
        <v>179</v>
      </c>
      <c r="F186" s="37">
        <f t="shared" si="8"/>
        <v>337.98449612403101</v>
      </c>
      <c r="H186" s="30">
        <v>320</v>
      </c>
      <c r="J186">
        <f t="shared" si="9"/>
        <v>2.510373443983402</v>
      </c>
    </row>
    <row r="187" spans="1:10">
      <c r="A187">
        <v>90</v>
      </c>
      <c r="B187">
        <v>8.84</v>
      </c>
      <c r="C187">
        <v>12.1</v>
      </c>
      <c r="E187" s="30">
        <f t="shared" si="7"/>
        <v>180</v>
      </c>
      <c r="F187" s="37">
        <f t="shared" si="8"/>
        <v>342.63565891472865</v>
      </c>
      <c r="H187" s="30">
        <v>320</v>
      </c>
      <c r="J187">
        <f t="shared" si="9"/>
        <v>2.510373443983402</v>
      </c>
    </row>
    <row r="188" spans="1:10">
      <c r="A188">
        <v>90.5</v>
      </c>
      <c r="B188">
        <v>8.9499999999999993</v>
      </c>
      <c r="C188">
        <v>12.1</v>
      </c>
      <c r="E188" s="30">
        <f t="shared" si="7"/>
        <v>181</v>
      </c>
      <c r="F188" s="37">
        <f t="shared" si="8"/>
        <v>346.89922480620152</v>
      </c>
      <c r="H188" s="30">
        <v>320</v>
      </c>
      <c r="J188">
        <f t="shared" si="9"/>
        <v>2.510373443983402</v>
      </c>
    </row>
    <row r="189" spans="1:10">
      <c r="A189">
        <v>91</v>
      </c>
      <c r="B189">
        <v>9.06</v>
      </c>
      <c r="C189">
        <v>12.1</v>
      </c>
      <c r="E189" s="30">
        <f t="shared" si="7"/>
        <v>182</v>
      </c>
      <c r="F189" s="37">
        <f t="shared" si="8"/>
        <v>351.16279069767444</v>
      </c>
      <c r="H189" s="30">
        <v>320</v>
      </c>
      <c r="J189">
        <f t="shared" si="9"/>
        <v>2.510373443983402</v>
      </c>
    </row>
    <row r="190" spans="1:10">
      <c r="A190">
        <v>91.5</v>
      </c>
      <c r="B190">
        <v>9.18</v>
      </c>
      <c r="C190">
        <v>12.1</v>
      </c>
      <c r="E190" s="30">
        <f t="shared" si="7"/>
        <v>183</v>
      </c>
      <c r="F190" s="37">
        <f t="shared" si="8"/>
        <v>355.81395348837208</v>
      </c>
      <c r="H190" s="30">
        <v>320</v>
      </c>
      <c r="J190">
        <f t="shared" si="9"/>
        <v>2.510373443983402</v>
      </c>
    </row>
    <row r="191" spans="1:10">
      <c r="A191">
        <v>92</v>
      </c>
      <c r="B191">
        <v>9.18</v>
      </c>
      <c r="C191">
        <v>12.1</v>
      </c>
      <c r="E191" s="30">
        <f t="shared" si="7"/>
        <v>184</v>
      </c>
      <c r="F191" s="37">
        <f t="shared" si="8"/>
        <v>355.81395348837208</v>
      </c>
      <c r="H191" s="30">
        <v>320</v>
      </c>
      <c r="J191">
        <f t="shared" si="9"/>
        <v>2.510373443983402</v>
      </c>
    </row>
    <row r="192" spans="1:10">
      <c r="A192">
        <v>92.5</v>
      </c>
      <c r="B192">
        <v>9.2899999999999991</v>
      </c>
      <c r="C192">
        <v>12.1</v>
      </c>
      <c r="E192" s="30">
        <f t="shared" si="7"/>
        <v>185</v>
      </c>
      <c r="F192" s="37">
        <f t="shared" si="8"/>
        <v>360.07751937984489</v>
      </c>
      <c r="H192" s="30">
        <v>320</v>
      </c>
      <c r="J192">
        <f t="shared" si="9"/>
        <v>2.510373443983402</v>
      </c>
    </row>
    <row r="193" spans="1:10">
      <c r="A193">
        <v>93</v>
      </c>
      <c r="B193">
        <v>9.41</v>
      </c>
      <c r="C193">
        <v>12.1</v>
      </c>
      <c r="E193" s="30">
        <f t="shared" si="7"/>
        <v>186</v>
      </c>
      <c r="F193" s="37">
        <f t="shared" si="8"/>
        <v>364.72868217054264</v>
      </c>
      <c r="H193" s="30">
        <v>320</v>
      </c>
      <c r="J193">
        <f t="shared" si="9"/>
        <v>2.510373443983402</v>
      </c>
    </row>
    <row r="194" spans="1:10">
      <c r="A194">
        <v>93.5</v>
      </c>
      <c r="B194">
        <v>9.41</v>
      </c>
      <c r="C194">
        <v>12.1</v>
      </c>
      <c r="E194" s="30">
        <f t="shared" si="7"/>
        <v>187</v>
      </c>
      <c r="F194" s="37">
        <f t="shared" si="8"/>
        <v>364.72868217054264</v>
      </c>
      <c r="H194" s="30">
        <v>320</v>
      </c>
      <c r="J194">
        <f t="shared" si="9"/>
        <v>2.510373443983402</v>
      </c>
    </row>
    <row r="195" spans="1:10">
      <c r="A195">
        <v>94</v>
      </c>
      <c r="B195">
        <v>9.06</v>
      </c>
      <c r="C195">
        <v>0</v>
      </c>
      <c r="E195" s="30">
        <f t="shared" si="7"/>
        <v>188</v>
      </c>
      <c r="F195" s="37">
        <f t="shared" si="8"/>
        <v>351.16279069767444</v>
      </c>
      <c r="H195" s="30">
        <v>320</v>
      </c>
      <c r="J195">
        <f t="shared" si="9"/>
        <v>0</v>
      </c>
    </row>
    <row r="196" spans="1:10">
      <c r="A196">
        <v>94.5</v>
      </c>
      <c r="B196">
        <v>8.3800000000000008</v>
      </c>
      <c r="C196">
        <v>0</v>
      </c>
      <c r="E196" s="30">
        <f t="shared" si="7"/>
        <v>189</v>
      </c>
      <c r="F196" s="37">
        <f t="shared" si="8"/>
        <v>324.80620155038758</v>
      </c>
      <c r="H196" s="30">
        <v>320</v>
      </c>
      <c r="J196">
        <f t="shared" si="9"/>
        <v>0</v>
      </c>
    </row>
    <row r="197" spans="1:10">
      <c r="A197">
        <v>95</v>
      </c>
      <c r="B197">
        <v>7.8</v>
      </c>
      <c r="C197">
        <v>0</v>
      </c>
      <c r="E197" s="30">
        <f t="shared" si="7"/>
        <v>190</v>
      </c>
      <c r="F197" s="37">
        <f t="shared" si="8"/>
        <v>302.32558139534882</v>
      </c>
      <c r="H197" s="30">
        <v>320</v>
      </c>
      <c r="J197">
        <f t="shared" si="9"/>
        <v>0</v>
      </c>
    </row>
    <row r="198" spans="1:10">
      <c r="A198">
        <v>95.5</v>
      </c>
      <c r="B198">
        <v>7.34</v>
      </c>
      <c r="C198">
        <v>0</v>
      </c>
      <c r="E198" s="30">
        <f t="shared" si="7"/>
        <v>191</v>
      </c>
      <c r="F198" s="37">
        <f t="shared" si="8"/>
        <v>284.49612403100775</v>
      </c>
      <c r="H198" s="30">
        <v>320</v>
      </c>
      <c r="J198">
        <f t="shared" si="9"/>
        <v>0</v>
      </c>
    </row>
    <row r="199" spans="1:10">
      <c r="A199">
        <v>96</v>
      </c>
      <c r="B199">
        <v>7.34</v>
      </c>
      <c r="C199">
        <v>12.1</v>
      </c>
      <c r="E199" s="30">
        <f t="shared" si="7"/>
        <v>192</v>
      </c>
      <c r="F199" s="37">
        <f t="shared" si="8"/>
        <v>284.49612403100775</v>
      </c>
      <c r="H199" s="30">
        <v>320</v>
      </c>
      <c r="J199">
        <f t="shared" si="9"/>
        <v>2.510373443983402</v>
      </c>
    </row>
    <row r="200" spans="1:10">
      <c r="A200">
        <v>96.5</v>
      </c>
      <c r="B200">
        <v>7.57</v>
      </c>
      <c r="C200">
        <v>12.1</v>
      </c>
      <c r="E200" s="30">
        <f t="shared" si="7"/>
        <v>193</v>
      </c>
      <c r="F200" s="37">
        <f t="shared" si="8"/>
        <v>293.41085271317831</v>
      </c>
      <c r="H200" s="30">
        <v>320</v>
      </c>
      <c r="J200">
        <f t="shared" si="9"/>
        <v>2.510373443983402</v>
      </c>
    </row>
    <row r="201" spans="1:10">
      <c r="A201">
        <v>97</v>
      </c>
      <c r="B201">
        <v>7.8</v>
      </c>
      <c r="C201">
        <v>12.1</v>
      </c>
      <c r="E201" s="30">
        <f t="shared" ref="E201:E247" si="10">A201*$C$5</f>
        <v>194</v>
      </c>
      <c r="F201" s="37">
        <f t="shared" ref="F201:F247" si="11">B201*$F$5</f>
        <v>302.32558139534882</v>
      </c>
      <c r="H201" s="30">
        <v>320</v>
      </c>
      <c r="J201">
        <f t="shared" ref="J201:J247" si="12">C201*$I$5</f>
        <v>2.510373443983402</v>
      </c>
    </row>
    <row r="202" spans="1:10">
      <c r="A202">
        <v>97.5</v>
      </c>
      <c r="B202">
        <v>8.0299999999999994</v>
      </c>
      <c r="C202">
        <v>12.1</v>
      </c>
      <c r="E202" s="30">
        <f t="shared" si="10"/>
        <v>195</v>
      </c>
      <c r="F202" s="37">
        <f t="shared" si="11"/>
        <v>311.24031007751933</v>
      </c>
      <c r="H202" s="30">
        <v>320</v>
      </c>
      <c r="J202">
        <f t="shared" si="12"/>
        <v>2.510373443983402</v>
      </c>
    </row>
    <row r="203" spans="1:10">
      <c r="A203">
        <v>98</v>
      </c>
      <c r="B203">
        <v>8.26</v>
      </c>
      <c r="C203">
        <v>12.1</v>
      </c>
      <c r="E203" s="30">
        <f t="shared" si="10"/>
        <v>196</v>
      </c>
      <c r="F203" s="37">
        <f t="shared" si="11"/>
        <v>320.15503875968989</v>
      </c>
      <c r="H203" s="30">
        <v>320</v>
      </c>
      <c r="J203">
        <f t="shared" si="12"/>
        <v>2.510373443983402</v>
      </c>
    </row>
    <row r="204" spans="1:10">
      <c r="A204">
        <v>98.5</v>
      </c>
      <c r="B204">
        <v>8.26</v>
      </c>
      <c r="C204">
        <v>12.1</v>
      </c>
      <c r="E204" s="30">
        <f t="shared" si="10"/>
        <v>197</v>
      </c>
      <c r="F204" s="37">
        <f t="shared" si="11"/>
        <v>320.15503875968989</v>
      </c>
      <c r="H204" s="30">
        <v>320</v>
      </c>
      <c r="J204">
        <f t="shared" si="12"/>
        <v>2.510373443983402</v>
      </c>
    </row>
    <row r="205" spans="1:10">
      <c r="A205">
        <v>99</v>
      </c>
      <c r="B205">
        <v>8.49</v>
      </c>
      <c r="C205">
        <v>12.1</v>
      </c>
      <c r="E205" s="30">
        <f t="shared" si="10"/>
        <v>198</v>
      </c>
      <c r="F205" s="37">
        <f t="shared" si="11"/>
        <v>329.06976744186045</v>
      </c>
      <c r="H205" s="30">
        <v>320</v>
      </c>
      <c r="J205">
        <f t="shared" si="12"/>
        <v>2.510373443983402</v>
      </c>
    </row>
    <row r="206" spans="1:10">
      <c r="A206">
        <v>99.5</v>
      </c>
      <c r="B206">
        <v>8.7200000000000006</v>
      </c>
      <c r="C206">
        <v>12.1</v>
      </c>
      <c r="E206" s="30">
        <f t="shared" si="10"/>
        <v>199</v>
      </c>
      <c r="F206" s="37">
        <f t="shared" si="11"/>
        <v>337.98449612403101</v>
      </c>
      <c r="H206" s="30">
        <v>320</v>
      </c>
      <c r="J206">
        <f t="shared" si="12"/>
        <v>2.510373443983402</v>
      </c>
    </row>
    <row r="207" spans="1:10">
      <c r="A207">
        <v>100</v>
      </c>
      <c r="B207">
        <v>8.84</v>
      </c>
      <c r="C207">
        <v>12.1</v>
      </c>
      <c r="E207" s="30">
        <f t="shared" si="10"/>
        <v>200</v>
      </c>
      <c r="F207" s="37">
        <f t="shared" si="11"/>
        <v>342.63565891472865</v>
      </c>
      <c r="H207" s="30">
        <v>320</v>
      </c>
      <c r="J207">
        <f t="shared" si="12"/>
        <v>2.510373443983402</v>
      </c>
    </row>
    <row r="208" spans="1:10">
      <c r="A208">
        <v>100.5</v>
      </c>
      <c r="B208">
        <v>8.84</v>
      </c>
      <c r="C208">
        <v>12.1</v>
      </c>
      <c r="E208" s="30">
        <f t="shared" si="10"/>
        <v>201</v>
      </c>
      <c r="F208" s="37">
        <f t="shared" si="11"/>
        <v>342.63565891472865</v>
      </c>
      <c r="H208" s="30">
        <v>320</v>
      </c>
      <c r="J208">
        <f t="shared" si="12"/>
        <v>2.510373443983402</v>
      </c>
    </row>
    <row r="209" spans="1:10">
      <c r="A209">
        <v>101</v>
      </c>
      <c r="B209">
        <v>9.06</v>
      </c>
      <c r="C209">
        <v>12.1</v>
      </c>
      <c r="E209" s="30">
        <f t="shared" si="10"/>
        <v>202</v>
      </c>
      <c r="F209" s="37">
        <f t="shared" si="11"/>
        <v>351.16279069767444</v>
      </c>
      <c r="H209" s="30">
        <v>320</v>
      </c>
      <c r="J209">
        <f t="shared" si="12"/>
        <v>2.510373443983402</v>
      </c>
    </row>
    <row r="210" spans="1:10">
      <c r="A210">
        <v>101.5</v>
      </c>
      <c r="B210">
        <v>9.18</v>
      </c>
      <c r="C210">
        <v>12.1</v>
      </c>
      <c r="E210" s="30">
        <f t="shared" si="10"/>
        <v>203</v>
      </c>
      <c r="F210" s="37">
        <f t="shared" si="11"/>
        <v>355.81395348837208</v>
      </c>
      <c r="H210" s="30">
        <v>320</v>
      </c>
      <c r="J210">
        <f t="shared" si="12"/>
        <v>2.510373443983402</v>
      </c>
    </row>
    <row r="211" spans="1:10">
      <c r="A211">
        <v>102</v>
      </c>
      <c r="B211">
        <v>9.18</v>
      </c>
      <c r="C211">
        <v>12.1</v>
      </c>
      <c r="E211" s="30">
        <f t="shared" si="10"/>
        <v>204</v>
      </c>
      <c r="F211" s="37">
        <f t="shared" si="11"/>
        <v>355.81395348837208</v>
      </c>
      <c r="H211" s="30">
        <v>320</v>
      </c>
      <c r="J211">
        <f t="shared" si="12"/>
        <v>2.510373443983402</v>
      </c>
    </row>
    <row r="212" spans="1:10">
      <c r="A212">
        <v>102.5</v>
      </c>
      <c r="B212">
        <v>9.2899999999999991</v>
      </c>
      <c r="C212">
        <v>12.1</v>
      </c>
      <c r="E212" s="30">
        <f t="shared" si="10"/>
        <v>205</v>
      </c>
      <c r="F212" s="37">
        <f t="shared" si="11"/>
        <v>360.07751937984489</v>
      </c>
      <c r="H212" s="30">
        <v>320</v>
      </c>
      <c r="J212">
        <f t="shared" si="12"/>
        <v>2.510373443983402</v>
      </c>
    </row>
    <row r="213" spans="1:10">
      <c r="A213">
        <v>103</v>
      </c>
      <c r="B213">
        <v>9.2899999999999991</v>
      </c>
      <c r="C213">
        <v>12.1</v>
      </c>
      <c r="E213" s="30">
        <f t="shared" si="10"/>
        <v>206</v>
      </c>
      <c r="F213" s="37">
        <f t="shared" si="11"/>
        <v>360.07751937984489</v>
      </c>
      <c r="H213" s="30">
        <v>320</v>
      </c>
      <c r="J213">
        <f t="shared" si="12"/>
        <v>2.510373443983402</v>
      </c>
    </row>
    <row r="214" spans="1:10">
      <c r="A214">
        <v>103.5</v>
      </c>
      <c r="B214">
        <v>9.41</v>
      </c>
      <c r="C214">
        <v>12.1</v>
      </c>
      <c r="E214" s="30">
        <f t="shared" si="10"/>
        <v>207</v>
      </c>
      <c r="F214" s="37">
        <f t="shared" si="11"/>
        <v>364.72868217054264</v>
      </c>
      <c r="H214" s="30">
        <v>320</v>
      </c>
      <c r="J214">
        <f t="shared" si="12"/>
        <v>2.510373443983402</v>
      </c>
    </row>
    <row r="215" spans="1:10">
      <c r="A215">
        <v>104</v>
      </c>
      <c r="B215">
        <v>9.41</v>
      </c>
      <c r="C215">
        <v>12.1</v>
      </c>
      <c r="E215" s="30">
        <f t="shared" si="10"/>
        <v>208</v>
      </c>
      <c r="F215" s="37">
        <f t="shared" si="11"/>
        <v>364.72868217054264</v>
      </c>
      <c r="H215" s="30">
        <v>320</v>
      </c>
      <c r="J215">
        <f t="shared" si="12"/>
        <v>2.510373443983402</v>
      </c>
    </row>
    <row r="216" spans="1:10">
      <c r="A216">
        <v>104.5</v>
      </c>
      <c r="B216">
        <v>8.84</v>
      </c>
      <c r="C216">
        <v>0</v>
      </c>
      <c r="E216" s="30">
        <f t="shared" si="10"/>
        <v>209</v>
      </c>
      <c r="F216" s="37">
        <f t="shared" si="11"/>
        <v>342.63565891472865</v>
      </c>
      <c r="H216" s="30">
        <v>320</v>
      </c>
      <c r="J216">
        <f t="shared" si="12"/>
        <v>0</v>
      </c>
    </row>
    <row r="217" spans="1:10">
      <c r="A217">
        <v>105</v>
      </c>
      <c r="B217">
        <v>8.26</v>
      </c>
      <c r="C217">
        <v>0</v>
      </c>
      <c r="E217" s="30">
        <f t="shared" si="10"/>
        <v>210</v>
      </c>
      <c r="F217" s="37">
        <f t="shared" si="11"/>
        <v>320.15503875968989</v>
      </c>
      <c r="H217" s="30">
        <v>320</v>
      </c>
      <c r="J217">
        <f t="shared" si="12"/>
        <v>0</v>
      </c>
    </row>
    <row r="218" spans="1:10">
      <c r="A218">
        <v>105.5</v>
      </c>
      <c r="B218">
        <v>7.68</v>
      </c>
      <c r="C218">
        <v>0</v>
      </c>
      <c r="E218" s="30">
        <f t="shared" si="10"/>
        <v>211</v>
      </c>
      <c r="F218" s="37">
        <f t="shared" si="11"/>
        <v>297.67441860465112</v>
      </c>
      <c r="H218" s="30">
        <v>320</v>
      </c>
      <c r="J218">
        <f t="shared" si="12"/>
        <v>0</v>
      </c>
    </row>
    <row r="219" spans="1:10">
      <c r="A219">
        <v>106</v>
      </c>
      <c r="B219">
        <v>7.22</v>
      </c>
      <c r="C219">
        <v>12.1</v>
      </c>
      <c r="E219" s="30">
        <f t="shared" si="10"/>
        <v>212</v>
      </c>
      <c r="F219" s="37">
        <f t="shared" si="11"/>
        <v>279.84496124031006</v>
      </c>
      <c r="H219" s="30">
        <v>320</v>
      </c>
      <c r="J219">
        <f t="shared" si="12"/>
        <v>2.510373443983402</v>
      </c>
    </row>
    <row r="220" spans="1:10">
      <c r="A220">
        <v>106.5</v>
      </c>
      <c r="B220">
        <v>7.46</v>
      </c>
      <c r="C220">
        <v>12.1</v>
      </c>
      <c r="E220" s="30">
        <f t="shared" si="10"/>
        <v>213</v>
      </c>
      <c r="F220" s="37">
        <f t="shared" si="11"/>
        <v>289.14728682170539</v>
      </c>
      <c r="H220" s="30">
        <v>320</v>
      </c>
      <c r="J220">
        <f t="shared" si="12"/>
        <v>2.510373443983402</v>
      </c>
    </row>
    <row r="221" spans="1:10">
      <c r="A221">
        <v>107</v>
      </c>
      <c r="B221">
        <v>7.68</v>
      </c>
      <c r="C221">
        <v>12.1</v>
      </c>
      <c r="E221" s="30">
        <f t="shared" si="10"/>
        <v>214</v>
      </c>
      <c r="F221" s="37">
        <f t="shared" si="11"/>
        <v>297.67441860465112</v>
      </c>
      <c r="H221" s="30">
        <v>320</v>
      </c>
      <c r="J221">
        <f t="shared" si="12"/>
        <v>2.510373443983402</v>
      </c>
    </row>
    <row r="222" spans="1:10">
      <c r="A222">
        <v>107.5</v>
      </c>
      <c r="B222">
        <v>7.8</v>
      </c>
      <c r="C222">
        <v>12.1</v>
      </c>
      <c r="E222" s="30">
        <f t="shared" si="10"/>
        <v>215</v>
      </c>
      <c r="F222" s="37">
        <f t="shared" si="11"/>
        <v>302.32558139534882</v>
      </c>
      <c r="H222" s="30">
        <v>320</v>
      </c>
      <c r="J222">
        <f t="shared" si="12"/>
        <v>2.510373443983402</v>
      </c>
    </row>
    <row r="223" spans="1:10">
      <c r="A223">
        <v>108</v>
      </c>
      <c r="B223">
        <v>8.0299999999999994</v>
      </c>
      <c r="C223">
        <v>12.1</v>
      </c>
      <c r="E223" s="30">
        <f t="shared" si="10"/>
        <v>216</v>
      </c>
      <c r="F223" s="37">
        <f t="shared" si="11"/>
        <v>311.24031007751933</v>
      </c>
      <c r="H223" s="30">
        <v>320</v>
      </c>
      <c r="J223">
        <f t="shared" si="12"/>
        <v>2.510373443983402</v>
      </c>
    </row>
    <row r="224" spans="1:10">
      <c r="A224">
        <v>108.5</v>
      </c>
      <c r="B224">
        <v>8.26</v>
      </c>
      <c r="C224">
        <v>12.1</v>
      </c>
      <c r="E224" s="30">
        <f t="shared" si="10"/>
        <v>217</v>
      </c>
      <c r="F224" s="37">
        <f t="shared" si="11"/>
        <v>320.15503875968989</v>
      </c>
      <c r="H224" s="30">
        <v>320</v>
      </c>
      <c r="J224">
        <f t="shared" si="12"/>
        <v>2.510373443983402</v>
      </c>
    </row>
    <row r="225" spans="1:10">
      <c r="A225">
        <v>109</v>
      </c>
      <c r="B225">
        <v>8.3800000000000008</v>
      </c>
      <c r="C225">
        <v>12.1</v>
      </c>
      <c r="E225" s="30">
        <f t="shared" si="10"/>
        <v>218</v>
      </c>
      <c r="F225" s="37">
        <f t="shared" si="11"/>
        <v>324.80620155038758</v>
      </c>
      <c r="H225" s="30">
        <v>320</v>
      </c>
      <c r="J225">
        <f t="shared" si="12"/>
        <v>2.510373443983402</v>
      </c>
    </row>
    <row r="226" spans="1:10">
      <c r="A226">
        <v>109.5</v>
      </c>
      <c r="B226">
        <v>8.49</v>
      </c>
      <c r="C226">
        <v>12.1</v>
      </c>
      <c r="E226" s="30">
        <f t="shared" si="10"/>
        <v>219</v>
      </c>
      <c r="F226" s="37">
        <f t="shared" si="11"/>
        <v>329.06976744186045</v>
      </c>
      <c r="H226" s="30">
        <v>320</v>
      </c>
      <c r="J226">
        <f t="shared" si="12"/>
        <v>2.510373443983402</v>
      </c>
    </row>
    <row r="227" spans="1:10">
      <c r="A227">
        <v>110</v>
      </c>
      <c r="B227">
        <v>8.61</v>
      </c>
      <c r="C227">
        <v>12.1</v>
      </c>
      <c r="E227" s="30">
        <f t="shared" si="10"/>
        <v>220</v>
      </c>
      <c r="F227" s="37">
        <f t="shared" si="11"/>
        <v>333.72093023255809</v>
      </c>
      <c r="H227" s="30">
        <v>320</v>
      </c>
      <c r="J227">
        <f t="shared" si="12"/>
        <v>2.510373443983402</v>
      </c>
    </row>
    <row r="228" spans="1:10">
      <c r="A228">
        <v>110.5</v>
      </c>
      <c r="B228">
        <v>8.7200000000000006</v>
      </c>
      <c r="C228">
        <v>12.1</v>
      </c>
      <c r="E228" s="30">
        <f t="shared" si="10"/>
        <v>221</v>
      </c>
      <c r="F228" s="37">
        <f t="shared" si="11"/>
        <v>337.98449612403101</v>
      </c>
      <c r="H228" s="30">
        <v>320</v>
      </c>
      <c r="J228">
        <f t="shared" si="12"/>
        <v>2.510373443983402</v>
      </c>
    </row>
    <row r="229" spans="1:10">
      <c r="A229">
        <v>111</v>
      </c>
      <c r="B229">
        <v>8.84</v>
      </c>
      <c r="C229">
        <v>12.1</v>
      </c>
      <c r="E229" s="30">
        <f t="shared" si="10"/>
        <v>222</v>
      </c>
      <c r="F229" s="37">
        <f t="shared" si="11"/>
        <v>342.63565891472865</v>
      </c>
      <c r="H229" s="30">
        <v>320</v>
      </c>
      <c r="J229">
        <f t="shared" si="12"/>
        <v>2.510373443983402</v>
      </c>
    </row>
    <row r="230" spans="1:10">
      <c r="A230">
        <v>111.5</v>
      </c>
      <c r="B230">
        <v>8.9499999999999993</v>
      </c>
      <c r="C230">
        <v>12.1</v>
      </c>
      <c r="E230" s="30">
        <f t="shared" si="10"/>
        <v>223</v>
      </c>
      <c r="F230" s="37">
        <f t="shared" si="11"/>
        <v>346.89922480620152</v>
      </c>
      <c r="H230" s="30">
        <v>320</v>
      </c>
      <c r="J230">
        <f t="shared" si="12"/>
        <v>2.510373443983402</v>
      </c>
    </row>
    <row r="231" spans="1:10">
      <c r="A231">
        <v>112</v>
      </c>
      <c r="B231">
        <v>9.06</v>
      </c>
      <c r="C231">
        <v>12.1</v>
      </c>
      <c r="E231" s="30">
        <f t="shared" si="10"/>
        <v>224</v>
      </c>
      <c r="F231" s="37">
        <f t="shared" si="11"/>
        <v>351.16279069767444</v>
      </c>
      <c r="H231" s="30">
        <v>320</v>
      </c>
      <c r="J231">
        <f t="shared" si="12"/>
        <v>2.510373443983402</v>
      </c>
    </row>
    <row r="232" spans="1:10">
      <c r="A232">
        <v>112.5</v>
      </c>
      <c r="B232">
        <v>9.18</v>
      </c>
      <c r="C232">
        <v>12.1</v>
      </c>
      <c r="E232" s="30">
        <f t="shared" si="10"/>
        <v>225</v>
      </c>
      <c r="F232" s="37">
        <f t="shared" si="11"/>
        <v>355.81395348837208</v>
      </c>
      <c r="H232" s="30">
        <v>320</v>
      </c>
      <c r="J232">
        <f t="shared" si="12"/>
        <v>2.510373443983402</v>
      </c>
    </row>
    <row r="233" spans="1:10">
      <c r="A233">
        <v>113</v>
      </c>
      <c r="B233">
        <v>9.2899999999999991</v>
      </c>
      <c r="C233">
        <v>12.1</v>
      </c>
      <c r="E233" s="30">
        <f t="shared" si="10"/>
        <v>226</v>
      </c>
      <c r="F233" s="37">
        <f t="shared" si="11"/>
        <v>360.07751937984489</v>
      </c>
      <c r="H233" s="30">
        <v>320</v>
      </c>
      <c r="J233">
        <f t="shared" si="12"/>
        <v>2.510373443983402</v>
      </c>
    </row>
    <row r="234" spans="1:10">
      <c r="A234">
        <v>113.5</v>
      </c>
      <c r="B234">
        <v>9.2899999999999991</v>
      </c>
      <c r="C234">
        <v>12.1</v>
      </c>
      <c r="E234" s="30">
        <f t="shared" si="10"/>
        <v>227</v>
      </c>
      <c r="F234" s="37">
        <f t="shared" si="11"/>
        <v>360.07751937984489</v>
      </c>
      <c r="H234" s="30">
        <v>320</v>
      </c>
      <c r="J234">
        <f t="shared" si="12"/>
        <v>2.510373443983402</v>
      </c>
    </row>
    <row r="235" spans="1:10">
      <c r="A235">
        <v>114</v>
      </c>
      <c r="B235">
        <v>9.41</v>
      </c>
      <c r="C235">
        <v>12.04</v>
      </c>
      <c r="E235" s="30">
        <f t="shared" si="10"/>
        <v>228</v>
      </c>
      <c r="F235" s="37">
        <f t="shared" si="11"/>
        <v>364.72868217054264</v>
      </c>
      <c r="H235" s="30">
        <v>320</v>
      </c>
      <c r="J235">
        <f t="shared" si="12"/>
        <v>2.4979253112033191</v>
      </c>
    </row>
    <row r="236" spans="1:10">
      <c r="A236">
        <v>114.5</v>
      </c>
      <c r="B236">
        <v>9.2899999999999991</v>
      </c>
      <c r="C236">
        <v>0</v>
      </c>
      <c r="E236" s="30">
        <f t="shared" si="10"/>
        <v>229</v>
      </c>
      <c r="F236" s="37">
        <f t="shared" si="11"/>
        <v>360.07751937984489</v>
      </c>
      <c r="H236" s="30">
        <v>320</v>
      </c>
      <c r="J236">
        <f t="shared" si="12"/>
        <v>0</v>
      </c>
    </row>
    <row r="237" spans="1:10">
      <c r="A237">
        <v>115</v>
      </c>
      <c r="B237">
        <v>8.61</v>
      </c>
      <c r="C237">
        <v>0</v>
      </c>
      <c r="E237" s="30">
        <f t="shared" si="10"/>
        <v>230</v>
      </c>
      <c r="F237" s="37">
        <f t="shared" si="11"/>
        <v>333.72093023255809</v>
      </c>
      <c r="H237" s="30">
        <v>320</v>
      </c>
      <c r="J237">
        <f t="shared" si="12"/>
        <v>0</v>
      </c>
    </row>
    <row r="238" spans="1:10">
      <c r="A238">
        <v>115.5</v>
      </c>
      <c r="B238">
        <v>8.0299999999999994</v>
      </c>
      <c r="C238">
        <v>0</v>
      </c>
      <c r="E238" s="30">
        <f t="shared" si="10"/>
        <v>231</v>
      </c>
      <c r="F238" s="37">
        <f t="shared" si="11"/>
        <v>311.24031007751933</v>
      </c>
      <c r="H238" s="30">
        <v>320</v>
      </c>
      <c r="J238">
        <f t="shared" si="12"/>
        <v>0</v>
      </c>
    </row>
    <row r="239" spans="1:10">
      <c r="A239">
        <v>116</v>
      </c>
      <c r="B239">
        <v>7.46</v>
      </c>
      <c r="C239">
        <v>0</v>
      </c>
      <c r="E239" s="30">
        <f t="shared" si="10"/>
        <v>232</v>
      </c>
      <c r="F239" s="37">
        <f t="shared" si="11"/>
        <v>289.14728682170539</v>
      </c>
      <c r="H239" s="30">
        <v>320</v>
      </c>
      <c r="J239">
        <f t="shared" si="12"/>
        <v>0</v>
      </c>
    </row>
    <row r="240" spans="1:10">
      <c r="A240">
        <v>116.5</v>
      </c>
      <c r="B240">
        <v>7.22</v>
      </c>
      <c r="C240">
        <v>12.04</v>
      </c>
      <c r="E240" s="30">
        <f t="shared" si="10"/>
        <v>233</v>
      </c>
      <c r="F240" s="37">
        <f t="shared" si="11"/>
        <v>279.84496124031006</v>
      </c>
      <c r="H240" s="30">
        <v>320</v>
      </c>
      <c r="J240">
        <f t="shared" si="12"/>
        <v>2.4979253112033191</v>
      </c>
    </row>
    <row r="241" spans="1:10">
      <c r="A241">
        <v>117</v>
      </c>
      <c r="B241">
        <v>7.46</v>
      </c>
      <c r="C241">
        <v>12.04</v>
      </c>
      <c r="E241" s="30">
        <f t="shared" si="10"/>
        <v>234</v>
      </c>
      <c r="F241" s="37">
        <f t="shared" si="11"/>
        <v>289.14728682170539</v>
      </c>
      <c r="H241" s="30">
        <v>320</v>
      </c>
      <c r="J241">
        <f t="shared" si="12"/>
        <v>2.4979253112033191</v>
      </c>
    </row>
    <row r="242" spans="1:10">
      <c r="A242">
        <v>117.5</v>
      </c>
      <c r="B242">
        <v>7.68</v>
      </c>
      <c r="C242">
        <v>12.04</v>
      </c>
      <c r="E242" s="30">
        <f t="shared" si="10"/>
        <v>235</v>
      </c>
      <c r="F242" s="37">
        <f t="shared" si="11"/>
        <v>297.67441860465112</v>
      </c>
      <c r="H242" s="30">
        <v>320</v>
      </c>
      <c r="J242">
        <f t="shared" si="12"/>
        <v>2.4979253112033191</v>
      </c>
    </row>
    <row r="243" spans="1:10">
      <c r="A243">
        <v>118</v>
      </c>
      <c r="B243">
        <v>7.92</v>
      </c>
      <c r="C243">
        <v>12.1</v>
      </c>
      <c r="E243" s="30">
        <f t="shared" si="10"/>
        <v>236</v>
      </c>
      <c r="F243" s="37">
        <f t="shared" si="11"/>
        <v>306.97674418604652</v>
      </c>
      <c r="H243" s="30">
        <v>320</v>
      </c>
      <c r="J243">
        <f t="shared" si="12"/>
        <v>2.510373443983402</v>
      </c>
    </row>
    <row r="244" spans="1:10">
      <c r="A244">
        <v>118.5</v>
      </c>
      <c r="B244">
        <v>8.0299999999999994</v>
      </c>
      <c r="C244">
        <v>12.1</v>
      </c>
      <c r="E244" s="30">
        <f t="shared" si="10"/>
        <v>237</v>
      </c>
      <c r="F244" s="37">
        <f t="shared" si="11"/>
        <v>311.24031007751933</v>
      </c>
      <c r="H244" s="30">
        <v>320</v>
      </c>
      <c r="J244">
        <f t="shared" si="12"/>
        <v>2.510373443983402</v>
      </c>
    </row>
    <row r="245" spans="1:10">
      <c r="A245">
        <v>119</v>
      </c>
      <c r="B245">
        <v>8.26</v>
      </c>
      <c r="C245">
        <v>12.04</v>
      </c>
      <c r="E245" s="30">
        <f t="shared" si="10"/>
        <v>238</v>
      </c>
      <c r="F245" s="37">
        <f t="shared" si="11"/>
        <v>320.15503875968989</v>
      </c>
      <c r="H245" s="30">
        <v>320</v>
      </c>
      <c r="J245">
        <f t="shared" si="12"/>
        <v>2.4979253112033191</v>
      </c>
    </row>
    <row r="246" spans="1:10">
      <c r="A246">
        <v>119.5</v>
      </c>
      <c r="B246">
        <v>8.3800000000000008</v>
      </c>
      <c r="C246">
        <v>12.1</v>
      </c>
      <c r="E246" s="30">
        <f t="shared" si="10"/>
        <v>239</v>
      </c>
      <c r="F246" s="37">
        <f t="shared" si="11"/>
        <v>324.80620155038758</v>
      </c>
      <c r="H246" s="30">
        <v>320</v>
      </c>
      <c r="J246">
        <f t="shared" si="12"/>
        <v>2.510373443983402</v>
      </c>
    </row>
    <row r="247" spans="1:10">
      <c r="A247">
        <v>120</v>
      </c>
      <c r="B247">
        <v>8.49</v>
      </c>
      <c r="C247">
        <v>12.1</v>
      </c>
      <c r="E247" s="30">
        <f t="shared" si="10"/>
        <v>240</v>
      </c>
      <c r="F247" s="37">
        <f t="shared" si="11"/>
        <v>329.06976744186045</v>
      </c>
      <c r="H247" s="30">
        <v>320</v>
      </c>
      <c r="J247">
        <f t="shared" si="12"/>
        <v>2.510373443983402</v>
      </c>
    </row>
  </sheetData>
  <mergeCells count="2">
    <mergeCell ref="H3:I3"/>
    <mergeCell ref="H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Wykresy</vt:lpstr>
      </vt:variant>
      <vt:variant>
        <vt:i4>1</vt:i4>
      </vt:variant>
    </vt:vector>
  </HeadingPairs>
  <TitlesOfParts>
    <vt:vector size="6" baseType="lpstr">
      <vt:lpstr>model</vt:lpstr>
      <vt:lpstr>Skokowa dane</vt:lpstr>
      <vt:lpstr>Tz=const</vt:lpstr>
      <vt:lpstr>Statyczna-1</vt:lpstr>
      <vt:lpstr>H= const</vt:lpstr>
      <vt:lpstr>Wykres- skokowa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</dc:creator>
  <cp:lastModifiedBy>Krzysztof Smyksy</cp:lastModifiedBy>
  <cp:revision>1</cp:revision>
  <cp:lastPrinted>2002-01-26T13:23:24Z</cp:lastPrinted>
  <dcterms:created xsi:type="dcterms:W3CDTF">2002-01-25T13:40:02Z</dcterms:created>
  <dcterms:modified xsi:type="dcterms:W3CDTF">2012-12-06T10:54:46Z</dcterms:modified>
</cp:coreProperties>
</file>